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9"/>
  </bookViews>
  <sheets>
    <sheet name="1день(1нед)" sheetId="1" r:id="rId1"/>
    <sheet name="2(1)" sheetId="2" r:id="rId2"/>
    <sheet name="3(1)" sheetId="3" r:id="rId3"/>
    <sheet name="4(1)" sheetId="4" r:id="rId4"/>
    <sheet name="5(1)" sheetId="5" r:id="rId5"/>
    <sheet name="6(1)" sheetId="6" r:id="rId6"/>
    <sheet name="7(1)" sheetId="7" r:id="rId7"/>
    <sheet name="8(2)" sheetId="8" r:id="rId8"/>
    <sheet name="9(2)" sheetId="9" r:id="rId9"/>
    <sheet name="10(2)" sheetId="10" r:id="rId10"/>
    <sheet name="11(2)" sheetId="11" r:id="rId11"/>
    <sheet name="12(2)" sheetId="12" r:id="rId12"/>
  </sheets>
  <definedNames>
    <definedName name="_xlnm.Print_Area" localSheetId="10">'11(2)'!$A$1:$R$45</definedName>
    <definedName name="_xlnm.Print_Area" localSheetId="11">'12(2)'!$A$1:$S$46</definedName>
    <definedName name="_xlnm.Print_Area" localSheetId="0">'1день(1нед)'!$A$1:$O$49</definedName>
    <definedName name="_xlnm.Print_Area" localSheetId="1">'2(1)'!$A$1:$Q$55</definedName>
    <definedName name="_xlnm.Print_Area" localSheetId="3">'4(1)'!$A$1:$T$45</definedName>
  </definedNames>
  <calcPr fullCalcOnLoad="1"/>
</workbook>
</file>

<file path=xl/sharedStrings.xml><?xml version="1.0" encoding="utf-8"?>
<sst xmlns="http://schemas.openxmlformats.org/spreadsheetml/2006/main" count="955" uniqueCount="210">
  <si>
    <t xml:space="preserve">                                     День: Понедельник</t>
  </si>
  <si>
    <t xml:space="preserve">                                     Неделя: Первая</t>
  </si>
  <si>
    <t xml:space="preserve">                        </t>
  </si>
  <si>
    <t>№ рецептур</t>
  </si>
  <si>
    <t>Наименование блюд</t>
  </si>
  <si>
    <t xml:space="preserve">Масса </t>
  </si>
  <si>
    <t>порций(гр)</t>
  </si>
  <si>
    <t>Пищевая ценность(г)</t>
  </si>
  <si>
    <t>Белки</t>
  </si>
  <si>
    <t>Жиры</t>
  </si>
  <si>
    <t>Углеводы</t>
  </si>
  <si>
    <t>Завтрак</t>
  </si>
  <si>
    <t>Хлеб</t>
  </si>
  <si>
    <t>Обед</t>
  </si>
  <si>
    <t xml:space="preserve">                                       Итого</t>
  </si>
  <si>
    <t xml:space="preserve">                     Сезон : Осенне-зимний</t>
  </si>
  <si>
    <t>Ккал</t>
  </si>
  <si>
    <t>Витамины (мг)</t>
  </si>
  <si>
    <t>Е</t>
  </si>
  <si>
    <t>Минеральные вещества(мг)</t>
  </si>
  <si>
    <t xml:space="preserve">        А</t>
  </si>
  <si>
    <t xml:space="preserve">          С</t>
  </si>
  <si>
    <t xml:space="preserve">            В</t>
  </si>
  <si>
    <t>Са</t>
  </si>
  <si>
    <t>Р</t>
  </si>
  <si>
    <t>Mq</t>
  </si>
  <si>
    <t>Fe</t>
  </si>
  <si>
    <t xml:space="preserve">                                     День: Вторник</t>
  </si>
  <si>
    <t>Пищевая ценность</t>
  </si>
  <si>
    <t>200/10</t>
  </si>
  <si>
    <t>Чай с лимоном</t>
  </si>
  <si>
    <r>
      <t xml:space="preserve">                                       </t>
    </r>
    <r>
      <rPr>
        <b/>
        <sz val="10"/>
        <rFont val="Times New Roman"/>
        <family val="1"/>
      </rPr>
      <t>Итого</t>
    </r>
  </si>
  <si>
    <t>Винегрет овощной</t>
  </si>
  <si>
    <t>Щи из свежей капусты с картофелем</t>
  </si>
  <si>
    <t>Макароны отварные с овощами</t>
  </si>
  <si>
    <t>Чай с сахаром</t>
  </si>
  <si>
    <t xml:space="preserve">                                   </t>
  </si>
  <si>
    <t xml:space="preserve">                                     День:Среда</t>
  </si>
  <si>
    <t>Какао с молоком</t>
  </si>
  <si>
    <t>Суп картофельный с макаронными изделиями</t>
  </si>
  <si>
    <t xml:space="preserve">                                           </t>
  </si>
  <si>
    <t xml:space="preserve">                                     Неделя: Вторая</t>
  </si>
  <si>
    <t>Омлет натуральный</t>
  </si>
  <si>
    <t>Яйцо варёное</t>
  </si>
  <si>
    <t>Масло сливочное</t>
  </si>
  <si>
    <t>Яблоко свежее</t>
  </si>
  <si>
    <t>Итого</t>
  </si>
  <si>
    <t xml:space="preserve">         Итого</t>
  </si>
  <si>
    <t xml:space="preserve">                                     Возрастная категория : с 7 до 11</t>
  </si>
  <si>
    <t xml:space="preserve">                                     День: Среда</t>
  </si>
  <si>
    <t xml:space="preserve">                                     День: Четверг</t>
  </si>
  <si>
    <t xml:space="preserve">                                     День: Пятница</t>
  </si>
  <si>
    <t xml:space="preserve">                                     День: Суббота</t>
  </si>
  <si>
    <t xml:space="preserve">                                     Неделя: Втораяя</t>
  </si>
  <si>
    <t xml:space="preserve">                                     Возрастная категория : </t>
  </si>
  <si>
    <t xml:space="preserve">                                     Возрастная категория :</t>
  </si>
  <si>
    <t xml:space="preserve">                                   Возрастная категория : </t>
  </si>
  <si>
    <t xml:space="preserve">                                 Возрастная категория : </t>
  </si>
  <si>
    <t xml:space="preserve">                                  Возрастная категория : </t>
  </si>
  <si>
    <t xml:space="preserve">                                   Возрастная категория :</t>
  </si>
  <si>
    <t xml:space="preserve">                                  Возрастная категория : с 7 до 11</t>
  </si>
  <si>
    <t xml:space="preserve">с 12 лет  до 18                                                                                                                                                                                     </t>
  </si>
  <si>
    <t>В</t>
  </si>
  <si>
    <t>С</t>
  </si>
  <si>
    <t>Масло сливочное (порционно)</t>
  </si>
  <si>
    <t xml:space="preserve">с 12 лет до 18                                                                                                                                                                                     </t>
  </si>
  <si>
    <t>Компот из свежих плодов (яблок)</t>
  </si>
  <si>
    <t>Сыр (порциями)</t>
  </si>
  <si>
    <t>Энергетическая ценность(Ккал)</t>
  </si>
  <si>
    <t>Прием пищи, наименование блюд</t>
  </si>
  <si>
    <t>Хлеб ржано-пшеничный</t>
  </si>
  <si>
    <t>Хлеб пшеничный</t>
  </si>
  <si>
    <t xml:space="preserve">  Итого</t>
  </si>
  <si>
    <t xml:space="preserve">с 6 лет до 11                                                                                                                                                                                     </t>
  </si>
  <si>
    <t>200/30</t>
  </si>
  <si>
    <t>Компот из смеси сухофруктов</t>
  </si>
  <si>
    <t xml:space="preserve">Каша пшеничная молочная </t>
  </si>
  <si>
    <t>68-2004</t>
  </si>
  <si>
    <t>Салат "Столичный"</t>
  </si>
  <si>
    <t xml:space="preserve">Каша "Дружба"  </t>
  </si>
  <si>
    <t>Борщ с капустой и картофелем</t>
  </si>
  <si>
    <t>Суп молочный с макаронными изделиями</t>
  </si>
  <si>
    <t>Салат "Витаминный"</t>
  </si>
  <si>
    <t>200/5</t>
  </si>
  <si>
    <t>Салат из моркови с яблоками</t>
  </si>
  <si>
    <t>Салат картофельный с соленым огурцом или квашеной капустой</t>
  </si>
  <si>
    <t>150/5</t>
  </si>
  <si>
    <t>Омлет натуральный с маслом сливочным</t>
  </si>
  <si>
    <t>Лапшевник с творогом со сметаной</t>
  </si>
  <si>
    <t>150/10</t>
  </si>
  <si>
    <r>
      <t xml:space="preserve">                                       </t>
    </r>
    <r>
      <rPr>
        <b/>
        <sz val="14"/>
        <rFont val="Times New Roman"/>
        <family val="1"/>
      </rPr>
      <t>Итого</t>
    </r>
  </si>
  <si>
    <t>Каша гречневая на молоке вязкая</t>
  </si>
  <si>
    <t>Фрукты свежие (яблоки,груши,бананы,апельсины)</t>
  </si>
  <si>
    <t xml:space="preserve">Хлеб пшеничный </t>
  </si>
  <si>
    <t xml:space="preserve">Хлеб ржано- пшеничный </t>
  </si>
  <si>
    <r>
      <t xml:space="preserve">                                       </t>
    </r>
    <r>
      <rPr>
        <b/>
        <sz val="12"/>
        <rFont val="Times New Roman"/>
        <family val="1"/>
      </rPr>
      <t>Итого</t>
    </r>
  </si>
  <si>
    <t>Каша овсяная "Геркулес"</t>
  </si>
  <si>
    <t xml:space="preserve">Кофейный напиток </t>
  </si>
  <si>
    <t>Итого:</t>
  </si>
  <si>
    <t xml:space="preserve">                                                  </t>
  </si>
  <si>
    <t>груша</t>
  </si>
  <si>
    <t>Уха со  взбитым  яйцом</t>
  </si>
  <si>
    <t>Жаркое по-домашнему</t>
  </si>
  <si>
    <t>100/5</t>
  </si>
  <si>
    <t>Фрукты свежие(бананы)</t>
  </si>
  <si>
    <t>Салат картофельный с  сол огурцом или квашенный капустой</t>
  </si>
  <si>
    <t>Фрукты свежие (груша)</t>
  </si>
  <si>
    <t>Суп  с  мясными  фрикадельками</t>
  </si>
  <si>
    <t>итого</t>
  </si>
  <si>
    <t xml:space="preserve">Макароны отварные </t>
  </si>
  <si>
    <t>Хлеб  пшеничный</t>
  </si>
  <si>
    <t>Каша пшеничная вязкая</t>
  </si>
  <si>
    <t>Гуляш из  отварной  говядины  или  свинины</t>
  </si>
  <si>
    <t>Винегрет  овощной</t>
  </si>
  <si>
    <t>плов  из  гогядины  или  свинины</t>
  </si>
  <si>
    <t>сок фруктовый или  ягодный</t>
  </si>
  <si>
    <t xml:space="preserve">Компот из кураги  или  изюма </t>
  </si>
  <si>
    <t>Бигус</t>
  </si>
  <si>
    <t>Каша "Дружба"  (жидкая)</t>
  </si>
  <si>
    <t>Салат  из  свежей  капусты</t>
  </si>
  <si>
    <t>Компот из свежих плодов (грущи)</t>
  </si>
  <si>
    <t>Компот из свежих плодов (груши)</t>
  </si>
  <si>
    <t xml:space="preserve">Фрукты свежие </t>
  </si>
  <si>
    <t>Каша манная вязкая</t>
  </si>
  <si>
    <t>0,8/</t>
  </si>
  <si>
    <t>Картофельное пюре</t>
  </si>
  <si>
    <t>Печень  тушеная  в  соусе  сметанном</t>
  </si>
  <si>
    <t>Напиток клюквенный</t>
  </si>
  <si>
    <t>Винегрет  овощноцй</t>
  </si>
  <si>
    <t>Печень тушенная  в  соусе сметанном</t>
  </si>
  <si>
    <t>Напиток  клюквенный</t>
  </si>
  <si>
    <t xml:space="preserve">                 Сезон : Осенне-зимний</t>
  </si>
  <si>
    <t xml:space="preserve">                Сезон : Осенне-зимний</t>
  </si>
  <si>
    <t xml:space="preserve">               Сезон : Осенне-зимний</t>
  </si>
  <si>
    <t xml:space="preserve">   Возрастная категория : 6-11 лет</t>
  </si>
  <si>
    <t xml:space="preserve">              Сезон : Осенне-зимний</t>
  </si>
  <si>
    <t xml:space="preserve">       Сезон : Осенне-зимний</t>
  </si>
  <si>
    <t xml:space="preserve">      Сезон : Осенне-зимний</t>
  </si>
  <si>
    <t xml:space="preserve">     Неделя : Первая </t>
  </si>
  <si>
    <t>Оладьи(сметана,повидло или сгущенное  молоко)</t>
  </si>
  <si>
    <t xml:space="preserve">Рыба запеченная  с  картофелем  по-русски  </t>
  </si>
  <si>
    <t>Оладьи(сметана.повидло  или сгущенное  молоко)</t>
  </si>
  <si>
    <t>Борщ  с  капустой  и  картофелем</t>
  </si>
  <si>
    <t>Рыба  запеченная с  картофелем  по-русски</t>
  </si>
  <si>
    <t>Компот  из  кураги</t>
  </si>
  <si>
    <t>Солянка  сборная  мясная</t>
  </si>
  <si>
    <t>Котлета"Школьная"</t>
  </si>
  <si>
    <t>Пюре  гороховое  с  маслом</t>
  </si>
  <si>
    <t>Кисель  из  концетрата  плодового  или  ягодного</t>
  </si>
  <si>
    <t>Фрукты</t>
  </si>
  <si>
    <t>Суп картофельный  с  бобовыми</t>
  </si>
  <si>
    <t>Котлеты,биточки,шницеля  из  птицы</t>
  </si>
  <si>
    <t>Макароны  отварные</t>
  </si>
  <si>
    <t>Суп  картофельный с  бобовыми</t>
  </si>
  <si>
    <t xml:space="preserve"> Котлеты,биточки,шницеля из  птицы</t>
  </si>
  <si>
    <t>Плов  из  говядины  или  свинины</t>
  </si>
  <si>
    <t>Чай с  лимоном</t>
  </si>
  <si>
    <t>Груша</t>
  </si>
  <si>
    <t>Сок фруктовый  или ягодный</t>
  </si>
  <si>
    <t>Апельсины</t>
  </si>
  <si>
    <t>Салат  из  свежей  капаусты</t>
  </si>
  <si>
    <t>Харчо</t>
  </si>
  <si>
    <t>Картофельное  пюре</t>
  </si>
  <si>
    <t>Сосиски ,сардельки  ,колбаса  отварные</t>
  </si>
  <si>
    <t xml:space="preserve">          Сезон : Осенне-зимний</t>
  </si>
  <si>
    <t>Сосиски,сардельки ,колбаса  отварные</t>
  </si>
  <si>
    <t>Компот  из  кураги  или  изюма</t>
  </si>
  <si>
    <t>Котлеты или  биточки  рыбные</t>
  </si>
  <si>
    <t>Каша  рисовая  вязкая</t>
  </si>
  <si>
    <t>Салат  картофельный</t>
  </si>
  <si>
    <t>Кисель из  концетрата  плодового  и  ягодного</t>
  </si>
  <si>
    <t>Кисель из концентрата плодового</t>
  </si>
  <si>
    <t>Котлеты или биточки  рыбные</t>
  </si>
  <si>
    <t>Салат  "Витаминный"</t>
  </si>
  <si>
    <t>Компот  из  сухофруктов</t>
  </si>
  <si>
    <t>Каша  овсянная  "геркулес"</t>
  </si>
  <si>
    <t>Компот  из сухофруктов</t>
  </si>
  <si>
    <t>Каша  пшенная  вязкая</t>
  </si>
  <si>
    <t>Салат  из свеклы сыром и чесноком</t>
  </si>
  <si>
    <t>"Токмач" суп-лапша с  картофелем  и мясом</t>
  </si>
  <si>
    <t>Суфле "Рыбка  золотая"</t>
  </si>
  <si>
    <t>Каша пшеничная  вязкая</t>
  </si>
  <si>
    <t>Напиток из  плодов  шиповника</t>
  </si>
  <si>
    <t>Салат из свеклы с сыром и чесноком</t>
  </si>
  <si>
    <t>"Токмач" суп-лапша с картофелем и мясом</t>
  </si>
  <si>
    <t>Суфле "Рыбка золотая"</t>
  </si>
  <si>
    <t>Каша пшенная  вязкая</t>
  </si>
  <si>
    <t>Напиток из плодов шиповника</t>
  </si>
  <si>
    <t>Запеканка  из  творога</t>
  </si>
  <si>
    <t>Какао  с  молоком</t>
  </si>
  <si>
    <t>Салат  "Столичный"</t>
  </si>
  <si>
    <t>Рагу из  птицы</t>
  </si>
  <si>
    <t>Компот из свежих плодов</t>
  </si>
  <si>
    <t>салат  "Столичный"</t>
  </si>
  <si>
    <t>Рагу  из  птицы</t>
  </si>
  <si>
    <t>компот из свежих плодов</t>
  </si>
  <si>
    <t>Каша рисовая  молочная  жидкая</t>
  </si>
  <si>
    <t>Яблоки  свежие</t>
  </si>
  <si>
    <t>Салат из свежей капусты</t>
  </si>
  <si>
    <t>Уха со взбитым  яйцом</t>
  </si>
  <si>
    <t>Яблоко</t>
  </si>
  <si>
    <t xml:space="preserve">Гуляш из отварной говядины или свинины  </t>
  </si>
  <si>
    <t>Кофейный  напиток</t>
  </si>
  <si>
    <t>150/20</t>
  </si>
  <si>
    <t>Кисель  из  концетрата  плодового  или ягодного</t>
  </si>
  <si>
    <t>Котлеты"Школьные"</t>
  </si>
  <si>
    <t>Каша  рисовая  молочная жидкая</t>
  </si>
  <si>
    <t>Яблоки свежие</t>
  </si>
  <si>
    <t>Рассольник "Ленинградский"</t>
  </si>
  <si>
    <t>какао с молоком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</si>
</sst>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</numFmts>
  <fonts count="5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3" fillId="0" borderId="11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50" fillId="32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32" borderId="10" xfId="0" applyNumberFormat="1" applyFont="1" applyFill="1" applyBorder="1" applyAlignment="1">
      <alignment horizontal="center" vertical="center" wrapText="1"/>
    </xf>
    <xf numFmtId="2" fontId="50" fillId="32" borderId="10" xfId="0" applyNumberFormat="1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left" vertical="center" wrapText="1"/>
    </xf>
    <xf numFmtId="0" fontId="50" fillId="32" borderId="10" xfId="0" applyFont="1" applyFill="1" applyBorder="1" applyAlignment="1">
      <alignment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92" fontId="50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51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6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50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wrapText="1"/>
    </xf>
    <xf numFmtId="0" fontId="7" fillId="0" borderId="13" xfId="0" applyFont="1" applyBorder="1" applyAlignment="1">
      <alignment/>
    </xf>
    <xf numFmtId="0" fontId="50" fillId="0" borderId="11" xfId="0" applyFont="1" applyBorder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192" fontId="7" fillId="0" borderId="10" xfId="0" applyNumberFormat="1" applyFont="1" applyBorder="1" applyAlignment="1">
      <alignment vertical="top" wrapText="1"/>
    </xf>
    <xf numFmtId="0" fontId="7" fillId="0" borderId="16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17" xfId="0" applyFont="1" applyFill="1" applyBorder="1" applyAlignment="1">
      <alignment vertical="top" wrapText="1"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50" fillId="32" borderId="10" xfId="0" applyFont="1" applyFill="1" applyBorder="1" applyAlignment="1">
      <alignment wrapText="1"/>
    </xf>
    <xf numFmtId="0" fontId="5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10" xfId="0" applyNumberFormat="1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2" fontId="50" fillId="32" borderId="10" xfId="0" applyNumberFormat="1" applyFont="1" applyFill="1" applyBorder="1" applyAlignment="1">
      <alignment wrapText="1"/>
    </xf>
    <xf numFmtId="2" fontId="50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50" fillId="0" borderId="10" xfId="0" applyNumberFormat="1" applyFont="1" applyBorder="1" applyAlignment="1">
      <alignment wrapText="1"/>
    </xf>
    <xf numFmtId="2" fontId="50" fillId="0" borderId="10" xfId="0" applyNumberFormat="1" applyFont="1" applyBorder="1" applyAlignment="1">
      <alignment wrapText="1"/>
    </xf>
    <xf numFmtId="0" fontId="50" fillId="0" borderId="15" xfId="0" applyFont="1" applyBorder="1" applyAlignment="1">
      <alignment wrapText="1"/>
    </xf>
    <xf numFmtId="0" fontId="50" fillId="0" borderId="11" xfId="0" applyFont="1" applyBorder="1" applyAlignment="1">
      <alignment wrapText="1"/>
    </xf>
    <xf numFmtId="0" fontId="7" fillId="0" borderId="15" xfId="0" applyFont="1" applyBorder="1" applyAlignment="1">
      <alignment horizontal="center" vertical="center"/>
    </xf>
    <xf numFmtId="192" fontId="50" fillId="32" borderId="10" xfId="0" applyNumberFormat="1" applyFont="1" applyFill="1" applyBorder="1" applyAlignment="1">
      <alignment wrapText="1"/>
    </xf>
    <xf numFmtId="192" fontId="50" fillId="0" borderId="10" xfId="0" applyNumberFormat="1" applyFont="1" applyBorder="1" applyAlignment="1">
      <alignment/>
    </xf>
    <xf numFmtId="192" fontId="50" fillId="0" borderId="10" xfId="0" applyNumberFormat="1" applyFont="1" applyBorder="1" applyAlignment="1">
      <alignment wrapText="1"/>
    </xf>
    <xf numFmtId="0" fontId="50" fillId="0" borderId="12" xfId="0" applyFont="1" applyBorder="1" applyAlignment="1">
      <alignment/>
    </xf>
    <xf numFmtId="0" fontId="50" fillId="0" borderId="14" xfId="0" applyFont="1" applyBorder="1" applyAlignment="1">
      <alignment wrapText="1"/>
    </xf>
    <xf numFmtId="0" fontId="50" fillId="0" borderId="10" xfId="0" applyNumberFormat="1" applyFont="1" applyBorder="1" applyAlignment="1">
      <alignment horizontal="right" vertical="center" wrapText="1"/>
    </xf>
    <xf numFmtId="192" fontId="50" fillId="32" borderId="10" xfId="0" applyNumberFormat="1" applyFont="1" applyFill="1" applyBorder="1" applyAlignment="1">
      <alignment horizontal="center" vertical="center" wrapText="1"/>
    </xf>
    <xf numFmtId="192" fontId="50" fillId="0" borderId="10" xfId="0" applyNumberFormat="1" applyFont="1" applyBorder="1" applyAlignment="1">
      <alignment horizontal="center" vertical="center"/>
    </xf>
    <xf numFmtId="192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92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view="pageBreakPreview" zoomScale="98" zoomScaleNormal="75" zoomScaleSheetLayoutView="98" zoomScalePageLayoutView="0" workbookViewId="0" topLeftCell="A7">
      <selection activeCell="G3" sqref="G3"/>
    </sheetView>
  </sheetViews>
  <sheetFormatPr defaultColWidth="9.140625" defaultRowHeight="12.75"/>
  <cols>
    <col min="1" max="1" width="11.8515625" style="0" customWidth="1"/>
    <col min="2" max="2" width="30.7109375" style="0" customWidth="1"/>
    <col min="3" max="3" width="10.28125" style="0" customWidth="1"/>
    <col min="4" max="4" width="8.57421875" style="0" customWidth="1"/>
    <col min="5" max="5" width="7.7109375" style="0" customWidth="1"/>
    <col min="6" max="6" width="10.00390625" style="0" bestFit="1" customWidth="1"/>
    <col min="7" max="7" width="10.421875" style="0" customWidth="1"/>
    <col min="8" max="8" width="8.00390625" style="0" customWidth="1"/>
    <col min="9" max="9" width="7.421875" style="0" customWidth="1"/>
    <col min="10" max="10" width="9.421875" style="0" customWidth="1"/>
    <col min="11" max="11" width="9.28125" style="0" customWidth="1"/>
    <col min="12" max="12" width="11.57421875" style="0" bestFit="1" customWidth="1"/>
    <col min="13" max="13" width="10.421875" style="0" customWidth="1"/>
    <col min="14" max="14" width="7.140625" style="0" customWidth="1"/>
  </cols>
  <sheetData>
    <row r="1" spans="1:15" ht="18.7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8.75">
      <c r="A2" s="40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8.75">
      <c r="A3" s="40" t="s">
        <v>2</v>
      </c>
      <c r="B3" s="40" t="s">
        <v>15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8.75">
      <c r="A4" s="40" t="s">
        <v>55</v>
      </c>
      <c r="B4" s="42"/>
      <c r="C4" s="42"/>
      <c r="D4" s="43" t="s">
        <v>73</v>
      </c>
      <c r="E4" s="42"/>
      <c r="F4" s="42"/>
      <c r="G4" s="41"/>
      <c r="H4" s="41"/>
      <c r="I4" s="41"/>
      <c r="J4" s="41"/>
      <c r="K4" s="41"/>
      <c r="L4" s="41"/>
      <c r="M4" s="41"/>
      <c r="N4" s="41"/>
      <c r="O4" s="41"/>
    </row>
    <row r="5" spans="1:15" ht="18.75">
      <c r="A5" s="170" t="s">
        <v>3</v>
      </c>
      <c r="B5" s="171" t="s">
        <v>4</v>
      </c>
      <c r="C5" s="44" t="s">
        <v>5</v>
      </c>
      <c r="D5" s="170" t="s">
        <v>7</v>
      </c>
      <c r="E5" s="170"/>
      <c r="F5" s="170"/>
      <c r="G5" s="171" t="s">
        <v>16</v>
      </c>
      <c r="H5" s="171" t="s">
        <v>17</v>
      </c>
      <c r="I5" s="171"/>
      <c r="J5" s="171"/>
      <c r="K5" s="172" t="s">
        <v>19</v>
      </c>
      <c r="L5" s="172"/>
      <c r="M5" s="172"/>
      <c r="N5" s="172"/>
      <c r="O5" s="41"/>
    </row>
    <row r="6" spans="1:15" ht="37.5">
      <c r="A6" s="170"/>
      <c r="B6" s="171"/>
      <c r="C6" s="44" t="s">
        <v>6</v>
      </c>
      <c r="D6" s="44" t="s">
        <v>8</v>
      </c>
      <c r="E6" s="44" t="s">
        <v>9</v>
      </c>
      <c r="F6" s="44" t="s">
        <v>10</v>
      </c>
      <c r="G6" s="171"/>
      <c r="H6" s="63" t="s">
        <v>62</v>
      </c>
      <c r="I6" s="63" t="s">
        <v>63</v>
      </c>
      <c r="J6" s="63" t="s">
        <v>20</v>
      </c>
      <c r="K6" s="112" t="s">
        <v>23</v>
      </c>
      <c r="L6" s="112" t="s">
        <v>24</v>
      </c>
      <c r="M6" s="112" t="s">
        <v>25</v>
      </c>
      <c r="N6" s="112" t="s">
        <v>26</v>
      </c>
      <c r="O6" s="41"/>
    </row>
    <row r="7" spans="1:15" ht="18.75">
      <c r="A7" s="44"/>
      <c r="B7" s="45" t="s">
        <v>11</v>
      </c>
      <c r="C7" s="44"/>
      <c r="D7" s="44"/>
      <c r="E7" s="44"/>
      <c r="F7" s="44"/>
      <c r="G7" s="44"/>
      <c r="H7" s="44"/>
      <c r="I7" s="44"/>
      <c r="J7" s="44"/>
      <c r="K7" s="41"/>
      <c r="L7" s="48"/>
      <c r="M7" s="48"/>
      <c r="N7" s="48"/>
      <c r="O7" s="41"/>
    </row>
    <row r="8" spans="1:15" ht="37.5">
      <c r="A8" s="101">
        <v>236</v>
      </c>
      <c r="B8" s="101" t="s">
        <v>206</v>
      </c>
      <c r="C8" s="101">
        <v>150</v>
      </c>
      <c r="D8" s="101">
        <v>3.87</v>
      </c>
      <c r="E8" s="102">
        <v>4.89</v>
      </c>
      <c r="F8" s="101">
        <v>24.1</v>
      </c>
      <c r="G8" s="101">
        <v>156</v>
      </c>
      <c r="H8" s="101">
        <v>0.05</v>
      </c>
      <c r="I8" s="101">
        <v>1.01</v>
      </c>
      <c r="J8" s="101">
        <v>29.9</v>
      </c>
      <c r="K8" s="103">
        <v>96.2</v>
      </c>
      <c r="L8" s="103">
        <v>104</v>
      </c>
      <c r="M8" s="103">
        <v>22.2</v>
      </c>
      <c r="N8" s="103">
        <v>1.25</v>
      </c>
      <c r="O8" s="41"/>
    </row>
    <row r="9" spans="1:15" ht="22.5" customHeight="1">
      <c r="A9" s="38">
        <v>462</v>
      </c>
      <c r="B9" s="17" t="s">
        <v>38</v>
      </c>
      <c r="C9" s="18">
        <v>200</v>
      </c>
      <c r="D9" s="18">
        <v>3.3</v>
      </c>
      <c r="E9" s="18">
        <v>2.9</v>
      </c>
      <c r="F9" s="18">
        <v>13.8</v>
      </c>
      <c r="G9" s="101">
        <v>94</v>
      </c>
      <c r="H9" s="21">
        <v>0.03</v>
      </c>
      <c r="I9" s="21">
        <v>0.7</v>
      </c>
      <c r="J9" s="21">
        <v>19</v>
      </c>
      <c r="K9" s="21">
        <v>111.3</v>
      </c>
      <c r="L9" s="21">
        <v>91.1</v>
      </c>
      <c r="M9" s="21">
        <v>22.3</v>
      </c>
      <c r="N9" s="21">
        <v>0.65</v>
      </c>
      <c r="O9" s="41"/>
    </row>
    <row r="10" spans="1:15" ht="19.5" customHeight="1">
      <c r="A10" s="101">
        <v>573</v>
      </c>
      <c r="B10" s="101" t="s">
        <v>110</v>
      </c>
      <c r="C10" s="101">
        <v>40</v>
      </c>
      <c r="D10" s="101">
        <v>3.04</v>
      </c>
      <c r="E10" s="102">
        <v>0.32</v>
      </c>
      <c r="F10" s="101">
        <v>19.7</v>
      </c>
      <c r="G10" s="101">
        <v>93.6</v>
      </c>
      <c r="H10" s="101">
        <v>0.04</v>
      </c>
      <c r="I10" s="101">
        <v>0</v>
      </c>
      <c r="J10" s="101">
        <v>0</v>
      </c>
      <c r="K10" s="103">
        <v>8</v>
      </c>
      <c r="L10" s="103">
        <v>26</v>
      </c>
      <c r="M10" s="103">
        <v>5.6</v>
      </c>
      <c r="N10" s="103">
        <v>0.44</v>
      </c>
      <c r="O10" s="41"/>
    </row>
    <row r="11" spans="1:15" ht="19.5" customHeight="1">
      <c r="A11" s="101">
        <v>82</v>
      </c>
      <c r="B11" s="101" t="s">
        <v>207</v>
      </c>
      <c r="C11" s="101">
        <v>100</v>
      </c>
      <c r="D11" s="104">
        <v>0.4</v>
      </c>
      <c r="E11" s="102">
        <v>0.4</v>
      </c>
      <c r="F11" s="101">
        <v>9.8</v>
      </c>
      <c r="G11" s="101">
        <v>44</v>
      </c>
      <c r="H11" s="104">
        <v>0.03</v>
      </c>
      <c r="I11" s="104">
        <v>7</v>
      </c>
      <c r="J11" s="104">
        <v>0</v>
      </c>
      <c r="K11" s="105">
        <v>16.1</v>
      </c>
      <c r="L11" s="105">
        <v>11</v>
      </c>
      <c r="M11" s="105">
        <v>9</v>
      </c>
      <c r="N11" s="105">
        <v>2.21</v>
      </c>
      <c r="O11" s="41"/>
    </row>
    <row r="12" spans="1:15" ht="35.25" customHeight="1">
      <c r="A12" s="101">
        <v>41</v>
      </c>
      <c r="B12" s="101" t="s">
        <v>64</v>
      </c>
      <c r="C12" s="101">
        <v>10</v>
      </c>
      <c r="D12" s="104">
        <v>0.01</v>
      </c>
      <c r="E12" s="101">
        <v>8.3</v>
      </c>
      <c r="F12" s="101">
        <v>0.06</v>
      </c>
      <c r="G12" s="101">
        <v>77</v>
      </c>
      <c r="H12" s="104">
        <v>0</v>
      </c>
      <c r="I12" s="104">
        <v>0</v>
      </c>
      <c r="J12" s="104">
        <v>59</v>
      </c>
      <c r="K12" s="105">
        <v>1</v>
      </c>
      <c r="L12" s="105">
        <v>2</v>
      </c>
      <c r="M12" s="105">
        <v>0</v>
      </c>
      <c r="N12" s="105">
        <v>0</v>
      </c>
      <c r="O12" s="41"/>
    </row>
    <row r="13" spans="1:15" ht="19.5" customHeight="1">
      <c r="A13" s="101"/>
      <c r="B13" s="101" t="s">
        <v>46</v>
      </c>
      <c r="C13" s="101"/>
      <c r="D13" s="104">
        <f aca="true" t="shared" si="0" ref="D13:N13">SUM(D8:D12)</f>
        <v>10.620000000000001</v>
      </c>
      <c r="E13" s="102">
        <f t="shared" si="0"/>
        <v>16.810000000000002</v>
      </c>
      <c r="F13" s="101">
        <f t="shared" si="0"/>
        <v>67.46000000000001</v>
      </c>
      <c r="G13" s="101">
        <f t="shared" si="0"/>
        <v>464.6</v>
      </c>
      <c r="H13" s="104">
        <f t="shared" si="0"/>
        <v>0.15</v>
      </c>
      <c r="I13" s="104">
        <f t="shared" si="0"/>
        <v>8.71</v>
      </c>
      <c r="J13" s="104">
        <f t="shared" si="0"/>
        <v>107.9</v>
      </c>
      <c r="K13" s="104">
        <f t="shared" si="0"/>
        <v>232.6</v>
      </c>
      <c r="L13" s="104">
        <f t="shared" si="0"/>
        <v>234.1</v>
      </c>
      <c r="M13" s="104">
        <f t="shared" si="0"/>
        <v>59.1</v>
      </c>
      <c r="N13" s="104">
        <f t="shared" si="0"/>
        <v>4.55</v>
      </c>
      <c r="O13" s="41"/>
    </row>
    <row r="14" spans="1:15" ht="18.75">
      <c r="A14" s="101"/>
      <c r="B14" s="101" t="s">
        <v>13</v>
      </c>
      <c r="C14" s="101"/>
      <c r="D14" s="101"/>
      <c r="E14" s="102"/>
      <c r="F14" s="101"/>
      <c r="G14" s="101"/>
      <c r="H14" s="101"/>
      <c r="I14" s="101"/>
      <c r="J14" s="101"/>
      <c r="K14" s="103"/>
      <c r="L14" s="103"/>
      <c r="M14" s="103"/>
      <c r="N14" s="103"/>
      <c r="O14" s="41"/>
    </row>
    <row r="15" spans="1:15" ht="37.5">
      <c r="A15" s="101">
        <v>1</v>
      </c>
      <c r="B15" s="101" t="s">
        <v>198</v>
      </c>
      <c r="C15" s="101">
        <v>60</v>
      </c>
      <c r="D15" s="101">
        <v>0.87</v>
      </c>
      <c r="E15" s="102">
        <v>3.6</v>
      </c>
      <c r="F15" s="101">
        <v>5.04</v>
      </c>
      <c r="G15" s="101">
        <v>56.4</v>
      </c>
      <c r="H15" s="101">
        <v>0.012</v>
      </c>
      <c r="I15" s="101">
        <v>10.2</v>
      </c>
      <c r="J15" s="101">
        <v>0</v>
      </c>
      <c r="K15" s="103">
        <v>24</v>
      </c>
      <c r="L15" s="103">
        <v>16.8</v>
      </c>
      <c r="M15" s="103">
        <v>9.6</v>
      </c>
      <c r="N15" s="103">
        <v>0.31</v>
      </c>
      <c r="O15" s="41"/>
    </row>
    <row r="16" spans="1:15" ht="18.75">
      <c r="A16" s="22">
        <v>60</v>
      </c>
      <c r="B16" s="23" t="s">
        <v>101</v>
      </c>
      <c r="C16" s="22">
        <v>200</v>
      </c>
      <c r="D16" s="23">
        <v>10.8</v>
      </c>
      <c r="E16" s="23">
        <v>2.88</v>
      </c>
      <c r="F16" s="23">
        <v>10</v>
      </c>
      <c r="G16" s="23">
        <v>105.6</v>
      </c>
      <c r="H16" s="106">
        <v>12</v>
      </c>
      <c r="I16" s="106">
        <v>14.96</v>
      </c>
      <c r="J16" s="106">
        <v>0.072</v>
      </c>
      <c r="K16" s="106">
        <v>39.6</v>
      </c>
      <c r="L16" s="106">
        <v>86.8</v>
      </c>
      <c r="M16" s="107">
        <v>31.68</v>
      </c>
      <c r="N16" s="107">
        <v>1.38</v>
      </c>
      <c r="O16" s="41"/>
    </row>
    <row r="17" spans="1:15" ht="18.75">
      <c r="A17" s="101">
        <v>328</v>
      </c>
      <c r="B17" s="101" t="s">
        <v>102</v>
      </c>
      <c r="C17" s="101">
        <v>200</v>
      </c>
      <c r="D17" s="101">
        <v>18.8</v>
      </c>
      <c r="E17" s="102">
        <v>14.3</v>
      </c>
      <c r="F17" s="101">
        <v>25.8</v>
      </c>
      <c r="G17" s="101">
        <v>307</v>
      </c>
      <c r="H17" s="101">
        <v>0.18</v>
      </c>
      <c r="I17" s="101">
        <v>15</v>
      </c>
      <c r="J17" s="101">
        <v>24</v>
      </c>
      <c r="K17" s="103">
        <v>31</v>
      </c>
      <c r="L17" s="103">
        <v>209</v>
      </c>
      <c r="M17" s="103">
        <v>54</v>
      </c>
      <c r="N17" s="103">
        <v>3.36</v>
      </c>
      <c r="O17" s="41"/>
    </row>
    <row r="18" spans="1:15" ht="37.5">
      <c r="A18" s="101">
        <v>495</v>
      </c>
      <c r="B18" s="101" t="s">
        <v>75</v>
      </c>
      <c r="C18" s="101">
        <v>200</v>
      </c>
      <c r="D18" s="101">
        <v>0.6</v>
      </c>
      <c r="E18" s="102">
        <v>0.1</v>
      </c>
      <c r="F18" s="101">
        <v>20.1</v>
      </c>
      <c r="G18" s="101">
        <v>84</v>
      </c>
      <c r="H18" s="101">
        <v>0.01</v>
      </c>
      <c r="I18" s="101">
        <v>0.2</v>
      </c>
      <c r="J18" s="101">
        <v>0</v>
      </c>
      <c r="K18" s="103">
        <v>20.1</v>
      </c>
      <c r="L18" s="103">
        <v>19.2</v>
      </c>
      <c r="M18" s="103">
        <v>14.4</v>
      </c>
      <c r="N18" s="103">
        <v>0.69</v>
      </c>
      <c r="O18" s="41"/>
    </row>
    <row r="19" spans="1:15" ht="27.75" customHeight="1">
      <c r="A19" s="17">
        <v>575</v>
      </c>
      <c r="B19" s="17" t="s">
        <v>70</v>
      </c>
      <c r="C19" s="17">
        <v>30</v>
      </c>
      <c r="D19" s="17">
        <v>2.04</v>
      </c>
      <c r="E19" s="17">
        <v>0.39</v>
      </c>
      <c r="F19" s="17">
        <v>11.94</v>
      </c>
      <c r="G19" s="17">
        <v>59.4</v>
      </c>
      <c r="H19" s="21">
        <v>0.05</v>
      </c>
      <c r="I19" s="21">
        <v>0</v>
      </c>
      <c r="J19" s="21">
        <v>0</v>
      </c>
      <c r="K19" s="21">
        <v>14.3</v>
      </c>
      <c r="L19" s="21">
        <v>39</v>
      </c>
      <c r="M19" s="21">
        <v>14.3</v>
      </c>
      <c r="N19" s="21">
        <v>0.66</v>
      </c>
      <c r="O19" s="41"/>
    </row>
    <row r="20" spans="1:15" ht="18" customHeight="1">
      <c r="A20" s="18">
        <v>573</v>
      </c>
      <c r="B20" s="17" t="s">
        <v>71</v>
      </c>
      <c r="C20" s="18">
        <v>60</v>
      </c>
      <c r="D20" s="18">
        <v>4.6</v>
      </c>
      <c r="E20" s="18">
        <v>0.48</v>
      </c>
      <c r="F20" s="18">
        <v>29.5</v>
      </c>
      <c r="G20" s="18">
        <v>140.4</v>
      </c>
      <c r="H20" s="21">
        <v>0.06</v>
      </c>
      <c r="I20" s="21">
        <v>0</v>
      </c>
      <c r="J20" s="21">
        <v>0</v>
      </c>
      <c r="K20" s="21">
        <v>12</v>
      </c>
      <c r="L20" s="21">
        <v>39</v>
      </c>
      <c r="M20" s="21">
        <v>8.4</v>
      </c>
      <c r="N20" s="21">
        <v>0.66</v>
      </c>
      <c r="O20" s="41"/>
    </row>
    <row r="21" spans="1:15" ht="18" customHeight="1">
      <c r="A21" s="101"/>
      <c r="B21" s="101" t="s">
        <v>46</v>
      </c>
      <c r="C21" s="101"/>
      <c r="D21" s="101">
        <f aca="true" t="shared" si="1" ref="D21:N21">SUM(D15:D20)</f>
        <v>37.71</v>
      </c>
      <c r="E21" s="101">
        <f t="shared" si="1"/>
        <v>21.750000000000004</v>
      </c>
      <c r="F21" s="101">
        <f t="shared" si="1"/>
        <v>102.38000000000001</v>
      </c>
      <c r="G21" s="101">
        <f t="shared" si="1"/>
        <v>752.8</v>
      </c>
      <c r="H21" s="104">
        <f t="shared" si="1"/>
        <v>12.312000000000001</v>
      </c>
      <c r="I21" s="104">
        <f t="shared" si="1"/>
        <v>40.36</v>
      </c>
      <c r="J21" s="104">
        <f t="shared" si="1"/>
        <v>24.072</v>
      </c>
      <c r="K21" s="105">
        <f t="shared" si="1"/>
        <v>141</v>
      </c>
      <c r="L21" s="105">
        <f t="shared" si="1"/>
        <v>409.8</v>
      </c>
      <c r="M21" s="105">
        <f t="shared" si="1"/>
        <v>132.38</v>
      </c>
      <c r="N21" s="105">
        <f t="shared" si="1"/>
        <v>7.0600000000000005</v>
      </c>
      <c r="O21" s="41"/>
    </row>
    <row r="22" spans="1:15" ht="18" customHeight="1" hidden="1">
      <c r="A22" s="44"/>
      <c r="B22" s="45"/>
      <c r="C22" s="44"/>
      <c r="D22" s="44"/>
      <c r="E22" s="44"/>
      <c r="F22" s="44"/>
      <c r="G22" s="44"/>
      <c r="H22" s="50"/>
      <c r="I22" s="50"/>
      <c r="J22" s="50"/>
      <c r="K22" s="51"/>
      <c r="L22" s="51"/>
      <c r="M22" s="51"/>
      <c r="N22" s="51"/>
      <c r="O22" s="41"/>
    </row>
    <row r="23" spans="1:15" ht="45" customHeight="1" hidden="1">
      <c r="A23" s="44"/>
      <c r="B23" s="44"/>
      <c r="C23" s="44"/>
      <c r="D23" s="44"/>
      <c r="E23" s="44"/>
      <c r="F23" s="44"/>
      <c r="G23" s="44"/>
      <c r="H23" s="50"/>
      <c r="I23" s="50"/>
      <c r="J23" s="50"/>
      <c r="K23" s="51"/>
      <c r="L23" s="51"/>
      <c r="M23" s="51"/>
      <c r="N23" s="51"/>
      <c r="O23" s="41"/>
    </row>
    <row r="24" spans="1:15" ht="18.75" hidden="1">
      <c r="A24" s="44"/>
      <c r="B24" s="44"/>
      <c r="C24" s="44"/>
      <c r="D24" s="44"/>
      <c r="E24" s="44"/>
      <c r="F24" s="44"/>
      <c r="G24" s="44"/>
      <c r="H24" s="50"/>
      <c r="I24" s="50"/>
      <c r="J24" s="50"/>
      <c r="K24" s="51"/>
      <c r="L24" s="51"/>
      <c r="M24" s="51"/>
      <c r="N24" s="51"/>
      <c r="O24" s="41"/>
    </row>
    <row r="25" spans="1:15" ht="27" customHeight="1" hidden="1">
      <c r="A25" s="44"/>
      <c r="B25" s="44"/>
      <c r="C25" s="44"/>
      <c r="D25" s="44"/>
      <c r="E25" s="49"/>
      <c r="F25" s="44"/>
      <c r="G25" s="44"/>
      <c r="H25" s="50"/>
      <c r="I25" s="50"/>
      <c r="J25" s="50"/>
      <c r="K25" s="50"/>
      <c r="L25" s="50"/>
      <c r="M25" s="50"/>
      <c r="N25" s="50"/>
      <c r="O25" s="41"/>
    </row>
    <row r="26" spans="1:15" ht="18.7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8.7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8.75">
      <c r="A28" s="40" t="s">
        <v>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18.75">
      <c r="A29" s="40" t="s">
        <v>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8.75">
      <c r="A30" s="40" t="s">
        <v>2</v>
      </c>
      <c r="B30" s="40" t="s">
        <v>15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18.75">
      <c r="A31" s="40" t="s">
        <v>54</v>
      </c>
      <c r="B31" s="42"/>
      <c r="C31" s="42"/>
      <c r="D31" s="43" t="s">
        <v>61</v>
      </c>
      <c r="E31" s="42"/>
      <c r="F31" s="42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9.5" customHeight="1">
      <c r="A32" s="180" t="s">
        <v>3</v>
      </c>
      <c r="B32" s="173" t="s">
        <v>4</v>
      </c>
      <c r="C32" s="44" t="s">
        <v>5</v>
      </c>
      <c r="D32" s="182" t="s">
        <v>7</v>
      </c>
      <c r="E32" s="183"/>
      <c r="F32" s="184"/>
      <c r="G32" s="173" t="s">
        <v>16</v>
      </c>
      <c r="H32" s="175" t="s">
        <v>17</v>
      </c>
      <c r="I32" s="176"/>
      <c r="J32" s="176"/>
      <c r="K32" s="177" t="s">
        <v>19</v>
      </c>
      <c r="L32" s="178"/>
      <c r="M32" s="178"/>
      <c r="N32" s="179"/>
      <c r="O32" s="41"/>
    </row>
    <row r="33" spans="1:15" ht="37.5">
      <c r="A33" s="181"/>
      <c r="B33" s="174"/>
      <c r="C33" s="44" t="s">
        <v>6</v>
      </c>
      <c r="D33" s="44" t="s">
        <v>8</v>
      </c>
      <c r="E33" s="44" t="s">
        <v>9</v>
      </c>
      <c r="F33" s="44" t="s">
        <v>10</v>
      </c>
      <c r="G33" s="174"/>
      <c r="H33" s="63" t="s">
        <v>22</v>
      </c>
      <c r="I33" s="63" t="s">
        <v>21</v>
      </c>
      <c r="J33" s="63" t="s">
        <v>20</v>
      </c>
      <c r="K33" s="112" t="s">
        <v>23</v>
      </c>
      <c r="L33" s="112" t="s">
        <v>24</v>
      </c>
      <c r="M33" s="112" t="s">
        <v>25</v>
      </c>
      <c r="N33" s="112" t="s">
        <v>26</v>
      </c>
      <c r="O33" s="41"/>
    </row>
    <row r="34" spans="1:15" ht="18.75">
      <c r="A34" s="44"/>
      <c r="B34" s="45" t="s">
        <v>11</v>
      </c>
      <c r="C34" s="44"/>
      <c r="D34" s="44"/>
      <c r="E34" s="44"/>
      <c r="F34" s="44"/>
      <c r="G34" s="44"/>
      <c r="H34" s="44"/>
      <c r="I34" s="44"/>
      <c r="J34" s="44"/>
      <c r="K34" s="41"/>
      <c r="L34" s="48"/>
      <c r="M34" s="48"/>
      <c r="N34" s="48"/>
      <c r="O34" s="41"/>
    </row>
    <row r="35" spans="1:15" ht="37.5">
      <c r="A35" s="101">
        <v>236</v>
      </c>
      <c r="B35" s="101" t="s">
        <v>196</v>
      </c>
      <c r="C35" s="101">
        <v>200</v>
      </c>
      <c r="D35" s="101">
        <v>5.16</v>
      </c>
      <c r="E35" s="101">
        <v>6.52</v>
      </c>
      <c r="F35" s="101">
        <v>32.2</v>
      </c>
      <c r="G35" s="101">
        <v>208</v>
      </c>
      <c r="H35" s="101">
        <v>0.06</v>
      </c>
      <c r="I35" s="101">
        <v>1.34</v>
      </c>
      <c r="J35" s="101">
        <v>39.8</v>
      </c>
      <c r="K35" s="103">
        <v>128</v>
      </c>
      <c r="L35" s="103">
        <v>140</v>
      </c>
      <c r="M35" s="103">
        <v>29.6</v>
      </c>
      <c r="N35" s="103">
        <v>1.67</v>
      </c>
      <c r="O35" s="41"/>
    </row>
    <row r="36" spans="1:15" ht="18.75">
      <c r="A36" s="38">
        <v>462</v>
      </c>
      <c r="B36" s="17" t="s">
        <v>38</v>
      </c>
      <c r="C36" s="18">
        <v>200</v>
      </c>
      <c r="D36" s="18">
        <v>3.3</v>
      </c>
      <c r="E36" s="18">
        <v>2.9</v>
      </c>
      <c r="F36" s="18">
        <v>13.8</v>
      </c>
      <c r="G36" s="101">
        <v>94</v>
      </c>
      <c r="H36" s="21">
        <v>0.03</v>
      </c>
      <c r="I36" s="21">
        <v>0.7</v>
      </c>
      <c r="J36" s="21">
        <v>19</v>
      </c>
      <c r="K36" s="21">
        <v>111.3</v>
      </c>
      <c r="L36" s="21">
        <v>91.1</v>
      </c>
      <c r="M36" s="21">
        <v>22.3</v>
      </c>
      <c r="N36" s="21">
        <v>0.65</v>
      </c>
      <c r="O36" s="41"/>
    </row>
    <row r="37" spans="1:15" ht="18.75">
      <c r="A37" s="38">
        <v>82</v>
      </c>
      <c r="B37" s="17" t="s">
        <v>197</v>
      </c>
      <c r="C37" s="18">
        <v>100</v>
      </c>
      <c r="D37" s="65">
        <v>0.4</v>
      </c>
      <c r="E37" s="18">
        <v>0.4</v>
      </c>
      <c r="F37" s="18">
        <v>9.8</v>
      </c>
      <c r="G37" s="101">
        <v>44</v>
      </c>
      <c r="H37" s="97">
        <v>0.03</v>
      </c>
      <c r="I37" s="97">
        <v>7</v>
      </c>
      <c r="J37" s="97">
        <v>0</v>
      </c>
      <c r="K37" s="97">
        <v>16.1</v>
      </c>
      <c r="L37" s="97">
        <v>23</v>
      </c>
      <c r="M37" s="97">
        <v>9</v>
      </c>
      <c r="N37" s="97">
        <v>2.21</v>
      </c>
      <c r="O37" s="41"/>
    </row>
    <row r="38" spans="1:15" ht="37.5">
      <c r="A38" s="101">
        <v>41</v>
      </c>
      <c r="B38" s="101" t="s">
        <v>64</v>
      </c>
      <c r="C38" s="101">
        <v>10</v>
      </c>
      <c r="D38" s="104">
        <v>0.01</v>
      </c>
      <c r="E38" s="101">
        <v>8.3</v>
      </c>
      <c r="F38" s="101">
        <v>0.06</v>
      </c>
      <c r="G38" s="101">
        <v>77</v>
      </c>
      <c r="H38" s="104">
        <v>0.0001</v>
      </c>
      <c r="I38" s="104">
        <v>0</v>
      </c>
      <c r="J38" s="104">
        <v>4</v>
      </c>
      <c r="K38" s="105">
        <v>0.24</v>
      </c>
      <c r="L38" s="105">
        <v>0.3</v>
      </c>
      <c r="M38" s="105">
        <v>0</v>
      </c>
      <c r="N38" s="105">
        <v>0.002</v>
      </c>
      <c r="O38" s="41"/>
    </row>
    <row r="39" spans="1:15" ht="18.75">
      <c r="A39" s="101">
        <v>573</v>
      </c>
      <c r="B39" s="101" t="s">
        <v>110</v>
      </c>
      <c r="C39" s="101">
        <v>40</v>
      </c>
      <c r="D39" s="101">
        <v>3.04</v>
      </c>
      <c r="E39" s="102">
        <v>0.32</v>
      </c>
      <c r="F39" s="101">
        <v>19.7</v>
      </c>
      <c r="G39" s="101">
        <v>93.6</v>
      </c>
      <c r="H39" s="101">
        <v>0.04</v>
      </c>
      <c r="I39" s="101">
        <v>0</v>
      </c>
      <c r="J39" s="101">
        <v>0</v>
      </c>
      <c r="K39" s="103">
        <v>8</v>
      </c>
      <c r="L39" s="103">
        <v>26</v>
      </c>
      <c r="M39" s="103">
        <v>5.6</v>
      </c>
      <c r="N39" s="103">
        <v>0.44</v>
      </c>
      <c r="O39" s="41"/>
    </row>
    <row r="40" spans="1:15" ht="18.75">
      <c r="A40" s="101"/>
      <c r="B40" s="101" t="s">
        <v>46</v>
      </c>
      <c r="C40" s="101"/>
      <c r="D40" s="104">
        <f>D35+D36+D37+D38+D39</f>
        <v>11.91</v>
      </c>
      <c r="E40" s="104">
        <f aca="true" t="shared" si="2" ref="E40:N40">E35+E36+E37+E38+E39</f>
        <v>18.44</v>
      </c>
      <c r="F40" s="104">
        <f t="shared" si="2"/>
        <v>75.56</v>
      </c>
      <c r="G40" s="104">
        <f t="shared" si="2"/>
        <v>516.6</v>
      </c>
      <c r="H40" s="104">
        <f t="shared" si="2"/>
        <v>0.1601</v>
      </c>
      <c r="I40" s="104">
        <f t="shared" si="2"/>
        <v>9.04</v>
      </c>
      <c r="J40" s="104">
        <f t="shared" si="2"/>
        <v>62.8</v>
      </c>
      <c r="K40" s="104">
        <f t="shared" si="2"/>
        <v>263.64</v>
      </c>
      <c r="L40" s="104">
        <f t="shared" si="2"/>
        <v>280.4</v>
      </c>
      <c r="M40" s="104">
        <f t="shared" si="2"/>
        <v>66.5</v>
      </c>
      <c r="N40" s="104">
        <f t="shared" si="2"/>
        <v>4.9719999999999995</v>
      </c>
      <c r="O40" s="41"/>
    </row>
    <row r="41" spans="1:15" ht="18.75" customHeight="1">
      <c r="A41" s="101"/>
      <c r="B41" s="101" t="s">
        <v>13</v>
      </c>
      <c r="C41" s="101"/>
      <c r="D41" s="101"/>
      <c r="E41" s="101"/>
      <c r="F41" s="101"/>
      <c r="G41" s="101"/>
      <c r="H41" s="101"/>
      <c r="I41" s="101"/>
      <c r="J41" s="101"/>
      <c r="K41" s="103"/>
      <c r="L41" s="103"/>
      <c r="M41" s="103"/>
      <c r="N41" s="103"/>
      <c r="O41" s="41"/>
    </row>
    <row r="42" spans="1:15" ht="29.25" customHeight="1">
      <c r="A42" s="101">
        <v>1</v>
      </c>
      <c r="B42" s="101" t="s">
        <v>198</v>
      </c>
      <c r="C42" s="101">
        <v>100</v>
      </c>
      <c r="D42" s="101">
        <v>1.45</v>
      </c>
      <c r="E42" s="101">
        <v>6</v>
      </c>
      <c r="F42" s="101">
        <v>8.4</v>
      </c>
      <c r="G42" s="101">
        <v>94</v>
      </c>
      <c r="H42" s="101">
        <v>0.02</v>
      </c>
      <c r="I42" s="101">
        <v>17</v>
      </c>
      <c r="J42" s="101">
        <v>0</v>
      </c>
      <c r="K42" s="103">
        <v>40</v>
      </c>
      <c r="L42" s="103">
        <v>28</v>
      </c>
      <c r="M42" s="103">
        <v>16</v>
      </c>
      <c r="N42" s="103">
        <v>0.53</v>
      </c>
      <c r="O42" s="41"/>
    </row>
    <row r="43" spans="1:15" ht="18.75">
      <c r="A43" s="22">
        <v>60</v>
      </c>
      <c r="B43" s="23" t="s">
        <v>199</v>
      </c>
      <c r="C43" s="22">
        <v>250</v>
      </c>
      <c r="D43" s="23">
        <v>13.5</v>
      </c>
      <c r="E43" s="23">
        <v>3.6</v>
      </c>
      <c r="F43" s="23">
        <v>12.5</v>
      </c>
      <c r="G43" s="23">
        <v>132</v>
      </c>
      <c r="H43" s="106">
        <v>0.18</v>
      </c>
      <c r="I43" s="106">
        <v>18.7</v>
      </c>
      <c r="J43" s="106">
        <v>0.09</v>
      </c>
      <c r="K43" s="106">
        <v>49.2</v>
      </c>
      <c r="L43" s="106">
        <v>108.5</v>
      </c>
      <c r="M43" s="107">
        <v>39.6</v>
      </c>
      <c r="N43" s="107">
        <v>1.73</v>
      </c>
      <c r="O43" s="41"/>
    </row>
    <row r="44" spans="1:15" ht="18.75">
      <c r="A44" s="101">
        <v>328</v>
      </c>
      <c r="B44" s="101" t="s">
        <v>102</v>
      </c>
      <c r="C44" s="101">
        <v>200</v>
      </c>
      <c r="D44" s="101">
        <v>18.8</v>
      </c>
      <c r="E44" s="102">
        <v>14.3</v>
      </c>
      <c r="F44" s="101">
        <v>25.8</v>
      </c>
      <c r="G44" s="101">
        <v>307</v>
      </c>
      <c r="H44" s="101">
        <v>0.18</v>
      </c>
      <c r="I44" s="101">
        <v>15</v>
      </c>
      <c r="J44" s="101">
        <v>24</v>
      </c>
      <c r="K44" s="103">
        <v>31</v>
      </c>
      <c r="L44" s="103">
        <v>209</v>
      </c>
      <c r="M44" s="103">
        <v>54</v>
      </c>
      <c r="N44" s="103">
        <v>3.36</v>
      </c>
      <c r="O44" s="41"/>
    </row>
    <row r="45" spans="1:15" ht="37.5">
      <c r="A45" s="101">
        <v>495</v>
      </c>
      <c r="B45" s="101" t="s">
        <v>75</v>
      </c>
      <c r="C45" s="101">
        <v>200</v>
      </c>
      <c r="D45" s="101">
        <v>0.6</v>
      </c>
      <c r="E45" s="102">
        <v>0.1</v>
      </c>
      <c r="F45" s="101">
        <v>20.1</v>
      </c>
      <c r="G45" s="101">
        <v>84</v>
      </c>
      <c r="H45" s="101">
        <v>0.01</v>
      </c>
      <c r="I45" s="101">
        <v>0.2</v>
      </c>
      <c r="J45" s="101">
        <v>0</v>
      </c>
      <c r="K45" s="103">
        <v>20.1</v>
      </c>
      <c r="L45" s="103">
        <v>19.2</v>
      </c>
      <c r="M45" s="103">
        <v>14.4</v>
      </c>
      <c r="N45" s="103">
        <v>0.69</v>
      </c>
      <c r="O45" s="41"/>
    </row>
    <row r="46" spans="1:15" ht="18.75">
      <c r="A46" s="17">
        <v>575</v>
      </c>
      <c r="B46" s="17" t="s">
        <v>70</v>
      </c>
      <c r="C46" s="17">
        <v>30</v>
      </c>
      <c r="D46" s="17">
        <v>2.04</v>
      </c>
      <c r="E46" s="17">
        <v>0.39</v>
      </c>
      <c r="F46" s="17">
        <v>11.94</v>
      </c>
      <c r="G46" s="17">
        <v>59.4</v>
      </c>
      <c r="H46" s="21">
        <v>0.05</v>
      </c>
      <c r="I46" s="21">
        <v>0</v>
      </c>
      <c r="J46" s="21">
        <v>0</v>
      </c>
      <c r="K46" s="21">
        <v>14.1</v>
      </c>
      <c r="L46" s="21">
        <v>47.1</v>
      </c>
      <c r="M46" s="21">
        <v>14.1</v>
      </c>
      <c r="N46" s="21">
        <v>1.17</v>
      </c>
      <c r="O46" s="41"/>
    </row>
    <row r="47" spans="1:15" ht="18.75">
      <c r="A47" s="18">
        <v>573</v>
      </c>
      <c r="B47" s="17" t="s">
        <v>71</v>
      </c>
      <c r="C47" s="18">
        <v>60</v>
      </c>
      <c r="D47" s="18">
        <v>4.6</v>
      </c>
      <c r="E47" s="18">
        <v>0.48</v>
      </c>
      <c r="F47" s="18">
        <v>29.52</v>
      </c>
      <c r="G47" s="18">
        <v>140.4</v>
      </c>
      <c r="H47" s="21">
        <v>0.066</v>
      </c>
      <c r="I47" s="21">
        <v>0</v>
      </c>
      <c r="J47" s="21">
        <v>0</v>
      </c>
      <c r="K47" s="21">
        <v>12</v>
      </c>
      <c r="L47" s="21">
        <v>39</v>
      </c>
      <c r="M47" s="21">
        <v>8.4</v>
      </c>
      <c r="N47" s="21">
        <v>0.66</v>
      </c>
      <c r="O47" s="41"/>
    </row>
    <row r="48" spans="1:15" ht="18.75">
      <c r="A48" s="101"/>
      <c r="B48" s="101" t="s">
        <v>46</v>
      </c>
      <c r="C48" s="101"/>
      <c r="D48" s="101">
        <f>SUM(D42:D47)</f>
        <v>40.99</v>
      </c>
      <c r="E48" s="101">
        <f aca="true" t="shared" si="3" ref="E48:N48">SUM(E42:E47)</f>
        <v>24.87</v>
      </c>
      <c r="F48" s="101">
        <f t="shared" si="3"/>
        <v>108.26</v>
      </c>
      <c r="G48" s="101">
        <f t="shared" si="3"/>
        <v>816.8</v>
      </c>
      <c r="H48" s="101">
        <f t="shared" si="3"/>
        <v>0.506</v>
      </c>
      <c r="I48" s="101">
        <f t="shared" si="3"/>
        <v>50.900000000000006</v>
      </c>
      <c r="J48" s="101">
        <f t="shared" si="3"/>
        <v>24.09</v>
      </c>
      <c r="K48" s="101">
        <f t="shared" si="3"/>
        <v>166.4</v>
      </c>
      <c r="L48" s="101">
        <f t="shared" si="3"/>
        <v>450.8</v>
      </c>
      <c r="M48" s="101">
        <f t="shared" si="3"/>
        <v>146.5</v>
      </c>
      <c r="N48" s="101">
        <f t="shared" si="3"/>
        <v>8.139999999999999</v>
      </c>
      <c r="O48" s="41"/>
    </row>
    <row r="49" spans="1:15" ht="18.75">
      <c r="A49" s="44"/>
      <c r="B49" s="44"/>
      <c r="C49" s="44"/>
      <c r="D49" s="44"/>
      <c r="E49" s="44"/>
      <c r="F49" s="44"/>
      <c r="G49" s="44"/>
      <c r="H49" s="50"/>
      <c r="I49" s="50"/>
      <c r="J49" s="50"/>
      <c r="K49" s="50"/>
      <c r="L49" s="50"/>
      <c r="M49" s="50"/>
      <c r="N49" s="44"/>
      <c r="O49" s="41"/>
    </row>
    <row r="50" spans="1:15" ht="18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ht="18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</sheetData>
  <sheetProtection/>
  <mergeCells count="12">
    <mergeCell ref="G32:G33"/>
    <mergeCell ref="H32:J32"/>
    <mergeCell ref="K32:N32"/>
    <mergeCell ref="A32:A33"/>
    <mergeCell ref="B32:B33"/>
    <mergeCell ref="D32:F32"/>
    <mergeCell ref="A5:A6"/>
    <mergeCell ref="B5:B6"/>
    <mergeCell ref="D5:F5"/>
    <mergeCell ref="K5:N5"/>
    <mergeCell ref="G5:G6"/>
    <mergeCell ref="H5:J5"/>
  </mergeCells>
  <printOptions/>
  <pageMargins left="0.25" right="0.25" top="0.75" bottom="0.75" header="0.3" footer="0.3"/>
  <pageSetup fitToHeight="0" fitToWidth="1" horizontalDpi="600" verticalDpi="600" orientation="landscape" paperSize="9" scale="89" r:id="rId1"/>
  <rowBreaks count="1" manualBreakCount="1">
    <brk id="2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47"/>
  <sheetViews>
    <sheetView tabSelected="1" view="pageBreakPreview" zoomScale="120" zoomScaleNormal="120" zoomScaleSheetLayoutView="120" workbookViewId="0" topLeftCell="A33">
      <selection activeCell="B17" sqref="B17"/>
    </sheetView>
  </sheetViews>
  <sheetFormatPr defaultColWidth="9.140625" defaultRowHeight="12.75"/>
  <cols>
    <col min="2" max="2" width="21.7109375" style="0" customWidth="1"/>
    <col min="3" max="3" width="9.28125" style="0" customWidth="1"/>
    <col min="4" max="4" width="7.28125" style="0" customWidth="1"/>
    <col min="5" max="5" width="8.8515625" style="0" hidden="1" customWidth="1"/>
    <col min="6" max="6" width="7.00390625" style="0" customWidth="1"/>
    <col min="7" max="7" width="8.8515625" style="0" hidden="1" customWidth="1"/>
    <col min="8" max="8" width="6.8515625" style="0" customWidth="1"/>
    <col min="9" max="9" width="7.57421875" style="0" customWidth="1"/>
    <col min="10" max="10" width="7.00390625" style="0" customWidth="1"/>
    <col min="11" max="11" width="7.421875" style="0" customWidth="1"/>
    <col min="12" max="12" width="7.140625" style="0" customWidth="1"/>
    <col min="13" max="13" width="4.8515625" style="0" customWidth="1"/>
    <col min="14" max="14" width="7.8515625" style="0" customWidth="1"/>
    <col min="15" max="15" width="7.28125" style="0" customWidth="1"/>
    <col min="16" max="16" width="7.57421875" style="0" customWidth="1"/>
    <col min="17" max="17" width="19.8515625" style="0" customWidth="1"/>
  </cols>
  <sheetData>
    <row r="1" ht="15.75">
      <c r="A1" s="1" t="s">
        <v>50</v>
      </c>
    </row>
    <row r="2" ht="15.75">
      <c r="A2" s="1" t="s">
        <v>41</v>
      </c>
    </row>
    <row r="3" spans="1:2" ht="15.75">
      <c r="A3" s="1" t="s">
        <v>2</v>
      </c>
      <c r="B3" s="1" t="s">
        <v>15</v>
      </c>
    </row>
    <row r="4" spans="1:11" ht="15.75">
      <c r="A4" s="1" t="s">
        <v>60</v>
      </c>
      <c r="B4" s="9"/>
      <c r="C4" s="9"/>
      <c r="D4" s="14" t="s">
        <v>73</v>
      </c>
      <c r="E4" s="9"/>
      <c r="F4" s="9"/>
      <c r="G4" s="9"/>
      <c r="K4" s="11"/>
    </row>
    <row r="5" spans="1:17" ht="13.5" customHeight="1">
      <c r="A5" s="213" t="s">
        <v>3</v>
      </c>
      <c r="B5" s="217" t="s">
        <v>4</v>
      </c>
      <c r="C5" s="4" t="s">
        <v>5</v>
      </c>
      <c r="D5" s="213" t="s">
        <v>28</v>
      </c>
      <c r="E5" s="213"/>
      <c r="F5" s="213"/>
      <c r="G5" s="213"/>
      <c r="H5" s="213"/>
      <c r="I5" s="213" t="s">
        <v>16</v>
      </c>
      <c r="J5" s="218" t="s">
        <v>17</v>
      </c>
      <c r="K5" s="219"/>
      <c r="L5" s="219"/>
      <c r="M5" s="219"/>
      <c r="N5" s="216" t="s">
        <v>19</v>
      </c>
      <c r="O5" s="216"/>
      <c r="P5" s="216"/>
      <c r="Q5" s="216"/>
    </row>
    <row r="6" spans="1:17" ht="25.5">
      <c r="A6" s="213"/>
      <c r="B6" s="217"/>
      <c r="C6" s="4" t="s">
        <v>6</v>
      </c>
      <c r="D6" s="213" t="s">
        <v>8</v>
      </c>
      <c r="E6" s="213"/>
      <c r="F6" s="213" t="s">
        <v>9</v>
      </c>
      <c r="G6" s="213"/>
      <c r="H6" s="4" t="s">
        <v>10</v>
      </c>
      <c r="I6" s="213"/>
      <c r="J6" s="148" t="s">
        <v>22</v>
      </c>
      <c r="K6" s="149" t="s">
        <v>21</v>
      </c>
      <c r="L6" s="149" t="s">
        <v>20</v>
      </c>
      <c r="M6" s="6" t="s">
        <v>18</v>
      </c>
      <c r="N6" s="150" t="s">
        <v>23</v>
      </c>
      <c r="O6" s="150" t="s">
        <v>24</v>
      </c>
      <c r="P6" s="150" t="s">
        <v>25</v>
      </c>
      <c r="Q6" s="150" t="s">
        <v>26</v>
      </c>
    </row>
    <row r="7" spans="1:17" ht="12.75">
      <c r="A7" s="4"/>
      <c r="B7" s="5" t="s">
        <v>11</v>
      </c>
      <c r="C7" s="4"/>
      <c r="D7" s="213"/>
      <c r="E7" s="213"/>
      <c r="F7" s="213"/>
      <c r="G7" s="213"/>
      <c r="H7" s="4"/>
      <c r="I7" s="4"/>
      <c r="J7" s="15"/>
      <c r="K7" s="2"/>
      <c r="L7" s="2"/>
      <c r="M7" s="3"/>
      <c r="N7" s="7"/>
      <c r="O7" s="3"/>
      <c r="P7" s="3"/>
      <c r="Q7" s="3"/>
    </row>
    <row r="8" spans="1:17" ht="16.5" customHeight="1">
      <c r="A8" s="4">
        <v>212</v>
      </c>
      <c r="B8" s="4" t="s">
        <v>96</v>
      </c>
      <c r="C8" s="4">
        <v>200</v>
      </c>
      <c r="D8" s="151">
        <v>8.5</v>
      </c>
      <c r="E8" s="214">
        <v>9.1</v>
      </c>
      <c r="F8" s="214"/>
      <c r="G8" s="214">
        <v>31.7</v>
      </c>
      <c r="H8" s="214"/>
      <c r="I8" s="151">
        <v>242</v>
      </c>
      <c r="J8" s="152">
        <v>0.18</v>
      </c>
      <c r="K8" s="151">
        <v>0.72</v>
      </c>
      <c r="L8" s="151">
        <v>40.8</v>
      </c>
      <c r="M8" s="153">
        <v>0.8</v>
      </c>
      <c r="N8" s="153">
        <v>144</v>
      </c>
      <c r="O8" s="154">
        <v>241</v>
      </c>
      <c r="P8" s="153">
        <v>71</v>
      </c>
      <c r="Q8" s="153">
        <v>1.7</v>
      </c>
    </row>
    <row r="9" spans="1:17" ht="12.75">
      <c r="A9" s="4">
        <v>82</v>
      </c>
      <c r="B9" s="4" t="s">
        <v>149</v>
      </c>
      <c r="C9" s="4">
        <v>100</v>
      </c>
      <c r="D9" s="151">
        <v>0.4</v>
      </c>
      <c r="E9" s="214">
        <v>0.4</v>
      </c>
      <c r="F9" s="214"/>
      <c r="G9" s="214">
        <v>9.8</v>
      </c>
      <c r="H9" s="214"/>
      <c r="I9" s="151">
        <v>44</v>
      </c>
      <c r="J9" s="152">
        <v>0.03</v>
      </c>
      <c r="K9" s="151">
        <v>7</v>
      </c>
      <c r="L9" s="151">
        <v>0</v>
      </c>
      <c r="M9" s="153">
        <v>0.2</v>
      </c>
      <c r="N9" s="153">
        <v>16.1</v>
      </c>
      <c r="O9" s="153">
        <v>11</v>
      </c>
      <c r="P9" s="153">
        <v>9</v>
      </c>
      <c r="Q9" s="153">
        <v>2.21</v>
      </c>
    </row>
    <row r="10" spans="1:17" ht="12.75">
      <c r="A10" s="4">
        <v>464</v>
      </c>
      <c r="B10" s="4" t="s">
        <v>97</v>
      </c>
      <c r="C10" s="4">
        <v>200</v>
      </c>
      <c r="D10" s="151">
        <v>2.7</v>
      </c>
      <c r="E10" s="214">
        <v>2.8</v>
      </c>
      <c r="F10" s="214"/>
      <c r="G10" s="214">
        <v>4.95</v>
      </c>
      <c r="H10" s="214"/>
      <c r="I10" s="151">
        <v>153</v>
      </c>
      <c r="J10" s="152">
        <v>0.02</v>
      </c>
      <c r="K10" s="151">
        <v>0.65</v>
      </c>
      <c r="L10" s="151">
        <v>0</v>
      </c>
      <c r="M10" s="153">
        <v>0</v>
      </c>
      <c r="N10" s="153">
        <v>64.4</v>
      </c>
      <c r="O10" s="153">
        <v>11</v>
      </c>
      <c r="P10" s="153">
        <v>7</v>
      </c>
      <c r="Q10" s="153">
        <v>0.33</v>
      </c>
    </row>
    <row r="11" spans="1:17" ht="12.75">
      <c r="A11" s="4">
        <v>573</v>
      </c>
      <c r="B11" s="4" t="s">
        <v>71</v>
      </c>
      <c r="C11" s="4">
        <v>30</v>
      </c>
      <c r="D11" s="151">
        <v>2.28</v>
      </c>
      <c r="E11" s="214">
        <v>0.24</v>
      </c>
      <c r="F11" s="214"/>
      <c r="G11" s="214">
        <v>14.75</v>
      </c>
      <c r="H11" s="214"/>
      <c r="I11" s="151">
        <v>70.2</v>
      </c>
      <c r="J11" s="152">
        <v>0.03</v>
      </c>
      <c r="K11" s="151">
        <v>0</v>
      </c>
      <c r="L11" s="151">
        <v>0</v>
      </c>
      <c r="M11" s="153">
        <v>0.52</v>
      </c>
      <c r="N11" s="153">
        <v>9.2</v>
      </c>
      <c r="O11" s="153">
        <v>35.6</v>
      </c>
      <c r="P11" s="153">
        <v>13.6</v>
      </c>
      <c r="Q11" s="153">
        <v>0.8</v>
      </c>
    </row>
    <row r="12" spans="1:17" ht="15.75" customHeight="1">
      <c r="A12" s="4"/>
      <c r="B12" s="4" t="s">
        <v>108</v>
      </c>
      <c r="C12" s="10"/>
      <c r="D12" s="155">
        <f>SUM(D8:D11)</f>
        <v>13.88</v>
      </c>
      <c r="E12" s="215">
        <f>SUM(E8:F11)</f>
        <v>12.540000000000001</v>
      </c>
      <c r="F12" s="215"/>
      <c r="G12" s="215">
        <f>SUM(G8:H11)</f>
        <v>61.2</v>
      </c>
      <c r="H12" s="215"/>
      <c r="I12" s="155">
        <f>SUM(I8:I11)</f>
        <v>509.2</v>
      </c>
      <c r="J12" s="155">
        <f>SUM(J8:J11)</f>
        <v>0.26</v>
      </c>
      <c r="K12" s="155">
        <f>SUM(K8:K11)</f>
        <v>8.37</v>
      </c>
      <c r="L12" s="155">
        <f>SUM(L8:L11)</f>
        <v>40.8</v>
      </c>
      <c r="M12" s="157">
        <v>10.33</v>
      </c>
      <c r="N12" s="155">
        <v>6</v>
      </c>
      <c r="O12" s="155">
        <v>19.5</v>
      </c>
      <c r="P12" s="155">
        <v>4.2</v>
      </c>
      <c r="Q12" s="155">
        <v>0.33</v>
      </c>
    </row>
    <row r="13" spans="1:17" ht="12.75">
      <c r="A13" s="4"/>
      <c r="B13" s="5" t="s">
        <v>13</v>
      </c>
      <c r="C13" s="4"/>
      <c r="D13" s="151"/>
      <c r="E13" s="214"/>
      <c r="F13" s="214"/>
      <c r="G13" s="214"/>
      <c r="H13" s="214"/>
      <c r="I13" s="151"/>
      <c r="J13" s="152"/>
      <c r="K13" s="151"/>
      <c r="L13" s="151"/>
      <c r="M13" s="153"/>
      <c r="N13" s="153"/>
      <c r="O13" s="153"/>
      <c r="P13" s="153"/>
      <c r="Q13" s="153"/>
    </row>
    <row r="14" spans="1:17" ht="12.75">
      <c r="A14" s="4">
        <v>2</v>
      </c>
      <c r="B14" s="96" t="s">
        <v>173</v>
      </c>
      <c r="C14" s="4">
        <v>60</v>
      </c>
      <c r="D14" s="151">
        <v>0.72</v>
      </c>
      <c r="E14" s="151"/>
      <c r="F14" s="151">
        <v>3.1</v>
      </c>
      <c r="G14" s="151"/>
      <c r="H14" s="151">
        <v>3.3</v>
      </c>
      <c r="I14" s="151">
        <v>42</v>
      </c>
      <c r="J14" s="152">
        <v>0.02</v>
      </c>
      <c r="K14" s="151">
        <v>7.8</v>
      </c>
      <c r="L14" s="151">
        <v>0</v>
      </c>
      <c r="M14" s="153">
        <v>1.5</v>
      </c>
      <c r="N14" s="153">
        <v>20.4</v>
      </c>
      <c r="O14" s="153">
        <v>18</v>
      </c>
      <c r="P14" s="153">
        <v>10.8</v>
      </c>
      <c r="Q14" s="153">
        <v>0.55</v>
      </c>
    </row>
    <row r="15" spans="1:17" ht="25.5">
      <c r="A15" s="4">
        <v>132</v>
      </c>
      <c r="B15" s="4" t="s">
        <v>208</v>
      </c>
      <c r="C15" s="4">
        <v>200</v>
      </c>
      <c r="D15" s="151">
        <v>2.4</v>
      </c>
      <c r="E15" s="214">
        <v>3.6</v>
      </c>
      <c r="F15" s="214"/>
      <c r="G15" s="214">
        <v>14</v>
      </c>
      <c r="H15" s="214"/>
      <c r="I15" s="151">
        <v>108</v>
      </c>
      <c r="J15" s="152">
        <v>0.08</v>
      </c>
      <c r="K15" s="151">
        <v>6.04</v>
      </c>
      <c r="L15" s="151">
        <v>0</v>
      </c>
      <c r="M15" s="153">
        <v>0</v>
      </c>
      <c r="N15" s="153">
        <v>21.16</v>
      </c>
      <c r="O15" s="153">
        <v>0</v>
      </c>
      <c r="P15" s="153">
        <v>0</v>
      </c>
      <c r="Q15" s="153">
        <v>0.78</v>
      </c>
    </row>
    <row r="16" spans="1:17" ht="12.75">
      <c r="A16" s="4">
        <v>329</v>
      </c>
      <c r="B16" s="4" t="s">
        <v>117</v>
      </c>
      <c r="C16" s="4">
        <v>200</v>
      </c>
      <c r="D16" s="151">
        <v>18</v>
      </c>
      <c r="E16" s="151"/>
      <c r="F16" s="151">
        <v>13.3</v>
      </c>
      <c r="G16" s="151"/>
      <c r="H16" s="151">
        <v>5.2</v>
      </c>
      <c r="I16" s="151">
        <v>213</v>
      </c>
      <c r="J16" s="152">
        <v>0.08</v>
      </c>
      <c r="K16" s="151">
        <v>15.5</v>
      </c>
      <c r="L16" s="151">
        <v>0</v>
      </c>
      <c r="M16" s="153">
        <v>0.6</v>
      </c>
      <c r="N16" s="153">
        <v>84</v>
      </c>
      <c r="O16" s="153">
        <v>207</v>
      </c>
      <c r="P16" s="153">
        <v>39</v>
      </c>
      <c r="Q16" s="153">
        <v>3.34</v>
      </c>
    </row>
    <row r="17" spans="1:17" ht="12.75">
      <c r="A17" s="4">
        <v>495</v>
      </c>
      <c r="B17" s="4" t="s">
        <v>174</v>
      </c>
      <c r="C17" s="4">
        <v>200</v>
      </c>
      <c r="D17" s="151">
        <v>0.6</v>
      </c>
      <c r="E17" s="214">
        <v>0.1</v>
      </c>
      <c r="F17" s="214"/>
      <c r="G17" s="214">
        <v>20.1</v>
      </c>
      <c r="H17" s="214"/>
      <c r="I17" s="151">
        <v>84</v>
      </c>
      <c r="J17" s="152">
        <v>0.01</v>
      </c>
      <c r="K17" s="151">
        <v>0.2</v>
      </c>
      <c r="L17" s="151">
        <v>0</v>
      </c>
      <c r="M17" s="153">
        <v>0.4</v>
      </c>
      <c r="N17" s="153">
        <v>20.1</v>
      </c>
      <c r="O17" s="153">
        <v>19.2</v>
      </c>
      <c r="P17" s="153">
        <v>14.4</v>
      </c>
      <c r="Q17" s="153">
        <v>0.69</v>
      </c>
    </row>
    <row r="18" spans="1:17" ht="12.75">
      <c r="A18" s="4">
        <v>575</v>
      </c>
      <c r="B18" s="4" t="s">
        <v>70</v>
      </c>
      <c r="C18" s="4">
        <v>30</v>
      </c>
      <c r="D18" s="151">
        <v>2.04</v>
      </c>
      <c r="E18" s="214">
        <v>0.39</v>
      </c>
      <c r="F18" s="214"/>
      <c r="G18" s="214">
        <v>11.94</v>
      </c>
      <c r="H18" s="214"/>
      <c r="I18" s="151">
        <v>59.4</v>
      </c>
      <c r="J18" s="156">
        <v>0.05</v>
      </c>
      <c r="K18" s="156">
        <v>0</v>
      </c>
      <c r="L18" s="156">
        <v>0</v>
      </c>
      <c r="M18" s="157">
        <v>0.42</v>
      </c>
      <c r="N18" s="157">
        <v>14.3</v>
      </c>
      <c r="O18" s="157">
        <v>47.1</v>
      </c>
      <c r="P18" s="157">
        <v>14.3</v>
      </c>
      <c r="Q18" s="157">
        <v>1.17</v>
      </c>
    </row>
    <row r="19" spans="1:17" ht="20.25" customHeight="1">
      <c r="A19" s="4">
        <v>573</v>
      </c>
      <c r="B19" s="4" t="s">
        <v>71</v>
      </c>
      <c r="C19" s="4">
        <v>60</v>
      </c>
      <c r="D19" s="151">
        <v>4.6</v>
      </c>
      <c r="E19" s="214">
        <v>0.48</v>
      </c>
      <c r="F19" s="214"/>
      <c r="G19" s="214">
        <v>29.5</v>
      </c>
      <c r="H19" s="214"/>
      <c r="I19" s="151">
        <v>140.4</v>
      </c>
      <c r="J19" s="152">
        <v>0.06</v>
      </c>
      <c r="K19" s="151">
        <v>0</v>
      </c>
      <c r="L19" s="151">
        <v>0</v>
      </c>
      <c r="M19" s="153">
        <v>0.66</v>
      </c>
      <c r="N19" s="153">
        <v>12</v>
      </c>
      <c r="O19" s="153">
        <v>39</v>
      </c>
      <c r="P19" s="153">
        <v>8.4</v>
      </c>
      <c r="Q19" s="153">
        <v>0.66</v>
      </c>
    </row>
    <row r="20" spans="1:17" ht="15.75" customHeight="1">
      <c r="A20" s="4"/>
      <c r="B20" s="4" t="s">
        <v>108</v>
      </c>
      <c r="C20" s="10"/>
      <c r="D20" s="156">
        <f>SUM(D14:D19)</f>
        <v>28.36</v>
      </c>
      <c r="E20" s="215">
        <f>SUM(E14:E19)</f>
        <v>4.57</v>
      </c>
      <c r="F20" s="215">
        <f>SUM(F14:F19)</f>
        <v>16.400000000000002</v>
      </c>
      <c r="G20" s="156">
        <f>SUM(G15:G19)</f>
        <v>75.53999999999999</v>
      </c>
      <c r="H20" s="155">
        <f aca="true" t="shared" si="0" ref="H20:Q20">SUM(H14:H19)</f>
        <v>8.5</v>
      </c>
      <c r="I20" s="155">
        <f t="shared" si="0"/>
        <v>646.8</v>
      </c>
      <c r="J20" s="155">
        <f t="shared" si="0"/>
        <v>0.3</v>
      </c>
      <c r="K20" s="155">
        <f t="shared" si="0"/>
        <v>29.54</v>
      </c>
      <c r="L20" s="155">
        <f t="shared" si="0"/>
        <v>0</v>
      </c>
      <c r="M20" s="157">
        <f t="shared" si="0"/>
        <v>3.58</v>
      </c>
      <c r="N20" s="155">
        <f t="shared" si="0"/>
        <v>171.96</v>
      </c>
      <c r="O20" s="155">
        <f t="shared" si="0"/>
        <v>330.3</v>
      </c>
      <c r="P20" s="155">
        <f t="shared" si="0"/>
        <v>86.9</v>
      </c>
      <c r="Q20" s="155">
        <f t="shared" si="0"/>
        <v>7.1899999999999995</v>
      </c>
    </row>
    <row r="21" spans="1:17" ht="12.75" hidden="1">
      <c r="A21" s="4"/>
      <c r="B21" s="71"/>
      <c r="C21" s="10"/>
      <c r="D21" s="156"/>
      <c r="E21" s="156"/>
      <c r="F21" s="156"/>
      <c r="G21" s="156"/>
      <c r="H21" s="156"/>
      <c r="I21" s="156"/>
      <c r="J21" s="156"/>
      <c r="K21" s="156"/>
      <c r="L21" s="156"/>
      <c r="M21" s="157"/>
      <c r="N21" s="156"/>
      <c r="O21" s="156"/>
      <c r="P21" s="156"/>
      <c r="Q21" s="156"/>
    </row>
    <row r="22" spans="1:17" ht="12.75" hidden="1">
      <c r="A22" s="4"/>
      <c r="B22" s="4"/>
      <c r="C22" s="10"/>
      <c r="D22" s="156"/>
      <c r="E22" s="156"/>
      <c r="F22" s="156"/>
      <c r="G22" s="156"/>
      <c r="H22" s="156"/>
      <c r="I22" s="156"/>
      <c r="J22" s="156"/>
      <c r="K22" s="156"/>
      <c r="L22" s="156"/>
      <c r="M22" s="157"/>
      <c r="N22" s="156"/>
      <c r="O22" s="156"/>
      <c r="P22" s="156"/>
      <c r="Q22" s="156"/>
    </row>
    <row r="23" spans="1:17" ht="12.75" hidden="1">
      <c r="A23" s="4"/>
      <c r="B23" s="4"/>
      <c r="C23" s="10"/>
      <c r="D23" s="156"/>
      <c r="E23" s="156"/>
      <c r="F23" s="156"/>
      <c r="G23" s="156"/>
      <c r="H23" s="156"/>
      <c r="I23" s="156"/>
      <c r="J23" s="156"/>
      <c r="K23" s="156"/>
      <c r="L23" s="156"/>
      <c r="M23" s="157"/>
      <c r="N23" s="156"/>
      <c r="O23" s="156"/>
      <c r="P23" s="156"/>
      <c r="Q23" s="156"/>
    </row>
    <row r="24" spans="1:17" ht="12.75">
      <c r="A24" s="34"/>
      <c r="B24" s="37"/>
      <c r="C24" s="32"/>
      <c r="D24" s="158"/>
      <c r="E24" s="158"/>
      <c r="F24" s="158"/>
      <c r="G24" s="158"/>
      <c r="H24" s="158"/>
      <c r="I24" s="158"/>
      <c r="J24" s="158"/>
      <c r="K24" s="158"/>
      <c r="L24" s="158"/>
      <c r="M24" s="159"/>
      <c r="N24" s="158"/>
      <c r="O24" s="158"/>
      <c r="P24" s="158"/>
      <c r="Q24" s="158"/>
    </row>
    <row r="28" ht="15.75">
      <c r="A28" s="1" t="s">
        <v>50</v>
      </c>
    </row>
    <row r="29" ht="15.75">
      <c r="A29" s="1" t="s">
        <v>41</v>
      </c>
    </row>
    <row r="30" spans="1:2" ht="15.75">
      <c r="A30" s="1" t="s">
        <v>2</v>
      </c>
      <c r="B30" s="1" t="s">
        <v>15</v>
      </c>
    </row>
    <row r="31" spans="1:7" ht="15.75">
      <c r="A31" s="1" t="s">
        <v>55</v>
      </c>
      <c r="B31" s="9"/>
      <c r="C31" s="9"/>
      <c r="D31" s="14" t="s">
        <v>65</v>
      </c>
      <c r="E31" s="9"/>
      <c r="F31" s="9"/>
      <c r="G31" s="9"/>
    </row>
    <row r="32" spans="1:17" ht="12.75">
      <c r="A32" s="213" t="s">
        <v>3</v>
      </c>
      <c r="B32" s="217" t="s">
        <v>4</v>
      </c>
      <c r="C32" s="4" t="s">
        <v>5</v>
      </c>
      <c r="D32" s="213" t="s">
        <v>28</v>
      </c>
      <c r="E32" s="213"/>
      <c r="F32" s="213"/>
      <c r="G32" s="213"/>
      <c r="H32" s="213"/>
      <c r="I32" s="213" t="s">
        <v>16</v>
      </c>
      <c r="J32" s="218" t="s">
        <v>17</v>
      </c>
      <c r="K32" s="219"/>
      <c r="L32" s="219"/>
      <c r="M32" s="219"/>
      <c r="N32" s="216" t="s">
        <v>19</v>
      </c>
      <c r="O32" s="216"/>
      <c r="P32" s="216"/>
      <c r="Q32" s="216"/>
    </row>
    <row r="33" spans="1:17" ht="25.5">
      <c r="A33" s="213"/>
      <c r="B33" s="217"/>
      <c r="C33" s="4" t="s">
        <v>6</v>
      </c>
      <c r="D33" s="213" t="s">
        <v>8</v>
      </c>
      <c r="E33" s="213"/>
      <c r="F33" s="213" t="s">
        <v>9</v>
      </c>
      <c r="G33" s="213"/>
      <c r="H33" s="4" t="s">
        <v>10</v>
      </c>
      <c r="I33" s="213"/>
      <c r="J33" s="148" t="s">
        <v>22</v>
      </c>
      <c r="K33" s="149" t="s">
        <v>21</v>
      </c>
      <c r="L33" s="149" t="s">
        <v>20</v>
      </c>
      <c r="M33" s="6" t="s">
        <v>18</v>
      </c>
      <c r="N33" s="150" t="s">
        <v>23</v>
      </c>
      <c r="O33" s="150" t="s">
        <v>24</v>
      </c>
      <c r="P33" s="150" t="s">
        <v>25</v>
      </c>
      <c r="Q33" s="150" t="s">
        <v>26</v>
      </c>
    </row>
    <row r="34" spans="1:17" ht="12.75">
      <c r="A34" s="4"/>
      <c r="B34" s="5" t="s">
        <v>11</v>
      </c>
      <c r="C34" s="4"/>
      <c r="D34" s="213"/>
      <c r="E34" s="213"/>
      <c r="F34" s="213"/>
      <c r="G34" s="213"/>
      <c r="H34" s="4"/>
      <c r="I34" s="4"/>
      <c r="J34" s="15"/>
      <c r="K34" s="2"/>
      <c r="L34" s="2"/>
      <c r="M34" s="3"/>
      <c r="N34" s="7"/>
      <c r="O34" s="3"/>
      <c r="P34" s="3"/>
      <c r="Q34" s="3"/>
    </row>
    <row r="35" spans="1:17" ht="25.5">
      <c r="A35" s="4">
        <v>212</v>
      </c>
      <c r="B35" s="4" t="s">
        <v>175</v>
      </c>
      <c r="C35" s="151">
        <v>200</v>
      </c>
      <c r="D35" s="151">
        <v>8.5</v>
      </c>
      <c r="E35" s="214">
        <v>9.1</v>
      </c>
      <c r="F35" s="214"/>
      <c r="G35" s="214">
        <v>31.7</v>
      </c>
      <c r="H35" s="214"/>
      <c r="I35" s="151">
        <v>242</v>
      </c>
      <c r="J35" s="152">
        <v>0.18</v>
      </c>
      <c r="K35" s="151">
        <v>0.72</v>
      </c>
      <c r="L35" s="151">
        <v>40.8</v>
      </c>
      <c r="M35" s="153">
        <v>0.8</v>
      </c>
      <c r="N35" s="153">
        <v>144</v>
      </c>
      <c r="O35" s="154">
        <v>241</v>
      </c>
      <c r="P35" s="153">
        <v>71</v>
      </c>
      <c r="Q35" s="153">
        <v>1.7</v>
      </c>
    </row>
    <row r="36" spans="1:17" ht="12.75">
      <c r="A36" s="4">
        <v>82</v>
      </c>
      <c r="B36" s="4" t="s">
        <v>149</v>
      </c>
      <c r="C36" s="151">
        <v>100</v>
      </c>
      <c r="D36" s="151">
        <v>0.4</v>
      </c>
      <c r="E36" s="214">
        <v>0.4</v>
      </c>
      <c r="F36" s="214"/>
      <c r="G36" s="214">
        <v>9.8</v>
      </c>
      <c r="H36" s="214"/>
      <c r="I36" s="151">
        <v>44</v>
      </c>
      <c r="J36" s="152">
        <v>0.03</v>
      </c>
      <c r="K36" s="151">
        <v>7</v>
      </c>
      <c r="L36" s="151">
        <v>0</v>
      </c>
      <c r="M36" s="153">
        <v>0.2</v>
      </c>
      <c r="N36" s="153">
        <v>16.1</v>
      </c>
      <c r="O36" s="153">
        <v>11</v>
      </c>
      <c r="P36" s="153">
        <v>9</v>
      </c>
      <c r="Q36" s="153">
        <v>2.21</v>
      </c>
    </row>
    <row r="37" spans="1:17" ht="12.75">
      <c r="A37" s="4">
        <v>464</v>
      </c>
      <c r="B37" s="4" t="s">
        <v>97</v>
      </c>
      <c r="C37" s="151">
        <v>200</v>
      </c>
      <c r="D37" s="151">
        <v>1.4</v>
      </c>
      <c r="E37" s="214">
        <v>1.2</v>
      </c>
      <c r="F37" s="214"/>
      <c r="G37" s="214">
        <v>11.4</v>
      </c>
      <c r="H37" s="214"/>
      <c r="I37" s="151">
        <v>63</v>
      </c>
      <c r="J37" s="152">
        <v>0.02</v>
      </c>
      <c r="K37" s="151">
        <v>0.3</v>
      </c>
      <c r="L37" s="151">
        <v>9.5</v>
      </c>
      <c r="M37" s="153">
        <v>0</v>
      </c>
      <c r="N37" s="153">
        <v>54.3</v>
      </c>
      <c r="O37" s="153">
        <v>38.3</v>
      </c>
      <c r="P37" s="153">
        <v>6.3</v>
      </c>
      <c r="Q37" s="153">
        <v>0.07</v>
      </c>
    </row>
    <row r="38" spans="1:17" ht="12.75">
      <c r="A38" s="4">
        <v>573</v>
      </c>
      <c r="B38" s="4" t="s">
        <v>71</v>
      </c>
      <c r="C38" s="151">
        <v>30</v>
      </c>
      <c r="D38" s="151">
        <v>2.28</v>
      </c>
      <c r="E38" s="214">
        <v>0.24</v>
      </c>
      <c r="F38" s="214"/>
      <c r="G38" s="214">
        <v>14.75</v>
      </c>
      <c r="H38" s="214"/>
      <c r="I38" s="151">
        <v>70.2</v>
      </c>
      <c r="J38" s="152">
        <v>0.03</v>
      </c>
      <c r="K38" s="151">
        <v>0</v>
      </c>
      <c r="L38" s="151">
        <v>0</v>
      </c>
      <c r="M38" s="153">
        <v>0.33</v>
      </c>
      <c r="N38" s="153">
        <v>6</v>
      </c>
      <c r="O38" s="153">
        <v>19.5</v>
      </c>
      <c r="P38" s="153">
        <v>4.2</v>
      </c>
      <c r="Q38" s="153">
        <v>0.33</v>
      </c>
    </row>
    <row r="39" spans="1:17" ht="25.5">
      <c r="A39" s="4"/>
      <c r="B39" s="4" t="s">
        <v>31</v>
      </c>
      <c r="C39" s="156"/>
      <c r="D39" s="155">
        <f>SUM(D35:D38)</f>
        <v>12.58</v>
      </c>
      <c r="E39" s="215">
        <f>SUM(E35:F38)</f>
        <v>10.94</v>
      </c>
      <c r="F39" s="215"/>
      <c r="G39" s="215">
        <f>SUM(G35:H38)</f>
        <v>67.65</v>
      </c>
      <c r="H39" s="215"/>
      <c r="I39" s="155">
        <f aca="true" t="shared" si="1" ref="I39:Q39">SUM(I35:I38)</f>
        <v>419.2</v>
      </c>
      <c r="J39" s="155">
        <f t="shared" si="1"/>
        <v>0.26</v>
      </c>
      <c r="K39" s="155">
        <f t="shared" si="1"/>
        <v>8.02</v>
      </c>
      <c r="L39" s="155">
        <f t="shared" si="1"/>
        <v>50.3</v>
      </c>
      <c r="M39" s="157">
        <f t="shared" si="1"/>
        <v>1.33</v>
      </c>
      <c r="N39" s="155">
        <f t="shared" si="1"/>
        <v>220.39999999999998</v>
      </c>
      <c r="O39" s="155">
        <f t="shared" si="1"/>
        <v>309.8</v>
      </c>
      <c r="P39" s="155">
        <f t="shared" si="1"/>
        <v>90.5</v>
      </c>
      <c r="Q39" s="155">
        <f t="shared" si="1"/>
        <v>4.31</v>
      </c>
    </row>
    <row r="40" spans="1:17" ht="12.75">
      <c r="A40" s="4"/>
      <c r="B40" s="5" t="s">
        <v>13</v>
      </c>
      <c r="C40" s="151"/>
      <c r="D40" s="151"/>
      <c r="E40" s="214"/>
      <c r="F40" s="214"/>
      <c r="G40" s="214"/>
      <c r="H40" s="214"/>
      <c r="I40" s="151"/>
      <c r="J40" s="152"/>
      <c r="K40" s="151"/>
      <c r="L40" s="151"/>
      <c r="M40" s="153"/>
      <c r="N40" s="153"/>
      <c r="O40" s="153"/>
      <c r="P40" s="153"/>
      <c r="Q40" s="153"/>
    </row>
    <row r="41" spans="1:17" ht="12.75">
      <c r="A41" s="4">
        <v>2</v>
      </c>
      <c r="B41" s="96" t="s">
        <v>173</v>
      </c>
      <c r="C41" s="151">
        <v>100</v>
      </c>
      <c r="D41" s="151">
        <v>1.2</v>
      </c>
      <c r="E41" s="151"/>
      <c r="F41" s="151">
        <v>5.1</v>
      </c>
      <c r="G41" s="151"/>
      <c r="H41" s="151">
        <v>5.5</v>
      </c>
      <c r="I41" s="151">
        <v>73</v>
      </c>
      <c r="J41" s="152">
        <v>0.03</v>
      </c>
      <c r="K41" s="151">
        <v>13</v>
      </c>
      <c r="L41" s="151">
        <v>0</v>
      </c>
      <c r="M41" s="153">
        <v>3.2</v>
      </c>
      <c r="N41" s="153">
        <v>2.4</v>
      </c>
      <c r="O41" s="153">
        <v>30</v>
      </c>
      <c r="P41" s="153">
        <v>18</v>
      </c>
      <c r="Q41" s="153">
        <v>0.93</v>
      </c>
    </row>
    <row r="42" spans="1:17" ht="25.5">
      <c r="A42" s="4">
        <v>132</v>
      </c>
      <c r="B42" s="4" t="s">
        <v>208</v>
      </c>
      <c r="C42" s="151">
        <v>250</v>
      </c>
      <c r="D42" s="151">
        <v>3</v>
      </c>
      <c r="E42" s="214">
        <v>4.5</v>
      </c>
      <c r="F42" s="214"/>
      <c r="G42" s="214">
        <v>17.5</v>
      </c>
      <c r="H42" s="214"/>
      <c r="I42" s="151">
        <v>135</v>
      </c>
      <c r="J42" s="152">
        <v>0.1</v>
      </c>
      <c r="K42" s="151">
        <v>6.64</v>
      </c>
      <c r="L42" s="151">
        <v>0</v>
      </c>
      <c r="M42" s="153">
        <v>0</v>
      </c>
      <c r="N42" s="153">
        <v>23.26</v>
      </c>
      <c r="O42" s="153">
        <v>0</v>
      </c>
      <c r="P42" s="153">
        <v>0</v>
      </c>
      <c r="Q42" s="153">
        <v>0.86</v>
      </c>
    </row>
    <row r="43" spans="1:17" ht="12.75">
      <c r="A43" s="4">
        <v>329</v>
      </c>
      <c r="B43" s="4" t="s">
        <v>117</v>
      </c>
      <c r="C43" s="151">
        <v>200</v>
      </c>
      <c r="D43" s="151">
        <v>18</v>
      </c>
      <c r="E43" s="151"/>
      <c r="F43" s="151">
        <v>13.3</v>
      </c>
      <c r="G43" s="151"/>
      <c r="H43" s="151">
        <v>5.2</v>
      </c>
      <c r="I43" s="151">
        <v>213</v>
      </c>
      <c r="J43" s="152">
        <v>0.08</v>
      </c>
      <c r="K43" s="151">
        <v>15.5</v>
      </c>
      <c r="L43" s="151">
        <v>0</v>
      </c>
      <c r="M43" s="153">
        <v>0.6</v>
      </c>
      <c r="N43" s="153">
        <v>84</v>
      </c>
      <c r="O43" s="153">
        <v>207</v>
      </c>
      <c r="P43" s="153">
        <v>39</v>
      </c>
      <c r="Q43" s="153">
        <v>3.34</v>
      </c>
    </row>
    <row r="44" spans="1:17" ht="12.75">
      <c r="A44" s="4">
        <v>495</v>
      </c>
      <c r="B44" s="4" t="s">
        <v>176</v>
      </c>
      <c r="C44" s="151">
        <v>200</v>
      </c>
      <c r="D44" s="151">
        <v>0.6</v>
      </c>
      <c r="E44" s="214">
        <v>0.1</v>
      </c>
      <c r="F44" s="214"/>
      <c r="G44" s="214">
        <v>20.1</v>
      </c>
      <c r="H44" s="214"/>
      <c r="I44" s="151">
        <v>84</v>
      </c>
      <c r="J44" s="152">
        <v>0.01</v>
      </c>
      <c r="K44" s="151">
        <v>0.2</v>
      </c>
      <c r="L44" s="151">
        <v>0</v>
      </c>
      <c r="M44" s="153">
        <v>0.4</v>
      </c>
      <c r="N44" s="153">
        <v>20.1</v>
      </c>
      <c r="O44" s="153">
        <v>19.2</v>
      </c>
      <c r="P44" s="153">
        <v>14.4</v>
      </c>
      <c r="Q44" s="153">
        <v>0.69</v>
      </c>
    </row>
    <row r="45" spans="1:17" ht="12.75">
      <c r="A45" s="4">
        <v>575</v>
      </c>
      <c r="B45" s="4" t="s">
        <v>70</v>
      </c>
      <c r="C45" s="151">
        <v>30</v>
      </c>
      <c r="D45" s="151">
        <v>2.04</v>
      </c>
      <c r="E45" s="214">
        <v>0.39</v>
      </c>
      <c r="F45" s="214"/>
      <c r="G45" s="214">
        <v>11.94</v>
      </c>
      <c r="H45" s="214"/>
      <c r="I45" s="151">
        <v>59.4</v>
      </c>
      <c r="J45" s="152">
        <v>0.05</v>
      </c>
      <c r="K45" s="151">
        <v>0</v>
      </c>
      <c r="L45" s="151">
        <v>0</v>
      </c>
      <c r="M45" s="153">
        <v>0.42</v>
      </c>
      <c r="N45" s="153">
        <v>14.3</v>
      </c>
      <c r="O45" s="153">
        <v>47.1</v>
      </c>
      <c r="P45" s="153">
        <v>14.3</v>
      </c>
      <c r="Q45" s="153">
        <v>1.17</v>
      </c>
    </row>
    <row r="46" spans="1:17" ht="12.75">
      <c r="A46" s="4">
        <v>573</v>
      </c>
      <c r="B46" s="4" t="s">
        <v>71</v>
      </c>
      <c r="C46" s="151">
        <v>60</v>
      </c>
      <c r="D46" s="151">
        <v>4.6</v>
      </c>
      <c r="E46" s="214">
        <v>0.48</v>
      </c>
      <c r="F46" s="214"/>
      <c r="G46" s="214">
        <v>29.5</v>
      </c>
      <c r="H46" s="214"/>
      <c r="I46" s="151">
        <v>140.4</v>
      </c>
      <c r="J46" s="156">
        <v>0.06</v>
      </c>
      <c r="K46" s="156">
        <v>0</v>
      </c>
      <c r="L46" s="156">
        <v>0</v>
      </c>
      <c r="M46" s="157">
        <v>0.66</v>
      </c>
      <c r="N46" s="157">
        <v>12</v>
      </c>
      <c r="O46" s="157">
        <v>39</v>
      </c>
      <c r="P46" s="157">
        <v>8.4</v>
      </c>
      <c r="Q46" s="157">
        <v>0.66</v>
      </c>
    </row>
    <row r="47" spans="1:17" ht="18.75" customHeight="1">
      <c r="A47" s="4"/>
      <c r="B47" s="160" t="s">
        <v>72</v>
      </c>
      <c r="C47" s="156"/>
      <c r="D47" s="156">
        <f>SUM(D39:D46)</f>
        <v>42.02</v>
      </c>
      <c r="E47" s="215">
        <f>SUM(E39:E46)</f>
        <v>16.41</v>
      </c>
      <c r="F47" s="215">
        <f>SUM(F39:F46)</f>
        <v>18.4</v>
      </c>
      <c r="G47" s="156">
        <f>SUM(G42:G46)</f>
        <v>79.03999999999999</v>
      </c>
      <c r="H47" s="155">
        <f aca="true" t="shared" si="2" ref="H47:Q47">SUM(H39:H46)</f>
        <v>10.7</v>
      </c>
      <c r="I47" s="155">
        <f t="shared" si="2"/>
        <v>1124</v>
      </c>
      <c r="J47" s="155">
        <f t="shared" si="2"/>
        <v>0.5900000000000001</v>
      </c>
      <c r="K47" s="155">
        <f t="shared" si="2"/>
        <v>43.36</v>
      </c>
      <c r="L47" s="155">
        <f t="shared" si="2"/>
        <v>50.3</v>
      </c>
      <c r="M47" s="157">
        <f t="shared" si="2"/>
        <v>6.61</v>
      </c>
      <c r="N47" s="155">
        <f t="shared" si="2"/>
        <v>376.46</v>
      </c>
      <c r="O47" s="155">
        <f t="shared" si="2"/>
        <v>652.1</v>
      </c>
      <c r="P47" s="155">
        <f t="shared" si="2"/>
        <v>184.60000000000002</v>
      </c>
      <c r="Q47" s="155">
        <f t="shared" si="2"/>
        <v>11.959999999999999</v>
      </c>
    </row>
  </sheetData>
  <sheetProtection/>
  <mergeCells count="62">
    <mergeCell ref="E47:F47"/>
    <mergeCell ref="E44:F44"/>
    <mergeCell ref="G44:H44"/>
    <mergeCell ref="E45:F45"/>
    <mergeCell ref="G45:H45"/>
    <mergeCell ref="E46:F46"/>
    <mergeCell ref="G46:H46"/>
    <mergeCell ref="G37:H37"/>
    <mergeCell ref="E40:F40"/>
    <mergeCell ref="G40:H40"/>
    <mergeCell ref="E39:F39"/>
    <mergeCell ref="G39:H39"/>
    <mergeCell ref="E42:F42"/>
    <mergeCell ref="G42:H42"/>
    <mergeCell ref="D34:E34"/>
    <mergeCell ref="F34:G34"/>
    <mergeCell ref="E35:F35"/>
    <mergeCell ref="G35:H35"/>
    <mergeCell ref="J32:M32"/>
    <mergeCell ref="E38:F38"/>
    <mergeCell ref="G38:H38"/>
    <mergeCell ref="E36:F36"/>
    <mergeCell ref="G36:H36"/>
    <mergeCell ref="E37:F37"/>
    <mergeCell ref="G13:H13"/>
    <mergeCell ref="E19:F19"/>
    <mergeCell ref="N32:Q32"/>
    <mergeCell ref="D33:E33"/>
    <mergeCell ref="F33:G33"/>
    <mergeCell ref="A32:A33"/>
    <mergeCell ref="B32:B33"/>
    <mergeCell ref="D32:H32"/>
    <mergeCell ref="I32:I33"/>
    <mergeCell ref="G19:H19"/>
    <mergeCell ref="F6:G6"/>
    <mergeCell ref="J5:M5"/>
    <mergeCell ref="E20:F20"/>
    <mergeCell ref="E17:F17"/>
    <mergeCell ref="G17:H17"/>
    <mergeCell ref="E18:F18"/>
    <mergeCell ref="G18:H18"/>
    <mergeCell ref="E11:F11"/>
    <mergeCell ref="G11:H11"/>
    <mergeCell ref="E13:F13"/>
    <mergeCell ref="E15:F15"/>
    <mergeCell ref="G15:H15"/>
    <mergeCell ref="G10:H10"/>
    <mergeCell ref="N5:Q5"/>
    <mergeCell ref="A5:A6"/>
    <mergeCell ref="B5:B6"/>
    <mergeCell ref="D5:H5"/>
    <mergeCell ref="I5:I6"/>
    <mergeCell ref="D6:E6"/>
    <mergeCell ref="D7:E7"/>
    <mergeCell ref="F7:G7"/>
    <mergeCell ref="E8:F8"/>
    <mergeCell ref="G8:H8"/>
    <mergeCell ref="E12:F12"/>
    <mergeCell ref="G12:H12"/>
    <mergeCell ref="E9:F9"/>
    <mergeCell ref="G9:H9"/>
    <mergeCell ref="E10:F10"/>
  </mergeCells>
  <printOptions/>
  <pageMargins left="0.72" right="0.25" top="1.88" bottom="0.75" header="0.3" footer="0.3"/>
  <pageSetup fitToHeight="0" fitToWidth="0" horizontalDpi="600" verticalDpi="600" orientation="landscape" paperSize="9" scale="84" r:id="rId1"/>
  <rowBreaks count="1" manualBreakCount="1">
    <brk id="2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45"/>
  <sheetViews>
    <sheetView zoomScale="120" zoomScaleNormal="120" zoomScaleSheetLayoutView="100" workbookViewId="0" topLeftCell="A25">
      <selection activeCell="D28" sqref="D28"/>
    </sheetView>
  </sheetViews>
  <sheetFormatPr defaultColWidth="9.140625" defaultRowHeight="12.75"/>
  <cols>
    <col min="2" max="2" width="22.7109375" style="0" customWidth="1"/>
    <col min="3" max="3" width="14.28125" style="0" customWidth="1"/>
    <col min="4" max="4" width="7.57421875" style="0" customWidth="1"/>
    <col min="5" max="5" width="8.8515625" style="0" hidden="1" customWidth="1"/>
    <col min="6" max="6" width="7.421875" style="0" customWidth="1"/>
    <col min="7" max="7" width="8.8515625" style="0" hidden="1" customWidth="1"/>
    <col min="9" max="10" width="7.00390625" style="0" customWidth="1"/>
    <col min="11" max="11" width="6.7109375" style="0" customWidth="1"/>
    <col min="12" max="12" width="7.00390625" style="0" customWidth="1"/>
    <col min="13" max="13" width="3.57421875" style="0" customWidth="1"/>
    <col min="14" max="14" width="7.421875" style="0" customWidth="1"/>
    <col min="15" max="15" width="8.00390625" style="0" customWidth="1"/>
    <col min="16" max="16" width="7.57421875" style="0" customWidth="1"/>
    <col min="17" max="17" width="7.00390625" style="0" customWidth="1"/>
    <col min="18" max="18" width="0.42578125" style="0" customWidth="1"/>
    <col min="19" max="19" width="0.71875" style="0" customWidth="1"/>
    <col min="20" max="23" width="9.140625" style="0" hidden="1" customWidth="1"/>
  </cols>
  <sheetData>
    <row r="1" ht="15.75">
      <c r="A1" s="1" t="s">
        <v>51</v>
      </c>
    </row>
    <row r="2" ht="15.75">
      <c r="A2" s="1" t="s">
        <v>41</v>
      </c>
    </row>
    <row r="3" spans="1:2" ht="15.75">
      <c r="A3" s="1" t="s">
        <v>2</v>
      </c>
      <c r="B3" s="1" t="s">
        <v>15</v>
      </c>
    </row>
    <row r="4" spans="1:11" ht="15.75">
      <c r="A4" s="1" t="s">
        <v>48</v>
      </c>
      <c r="B4" s="9"/>
      <c r="C4" s="9"/>
      <c r="D4" s="14" t="s">
        <v>73</v>
      </c>
      <c r="E4" s="9"/>
      <c r="F4" s="9"/>
      <c r="G4" s="9"/>
      <c r="K4" s="11"/>
    </row>
    <row r="5" spans="1:17" ht="13.5" customHeight="1">
      <c r="A5" s="213" t="s">
        <v>3</v>
      </c>
      <c r="B5" s="217" t="s">
        <v>4</v>
      </c>
      <c r="C5" s="4" t="s">
        <v>5</v>
      </c>
      <c r="D5" s="213" t="s">
        <v>28</v>
      </c>
      <c r="E5" s="213"/>
      <c r="F5" s="213"/>
      <c r="G5" s="213"/>
      <c r="H5" s="213"/>
      <c r="I5" s="213" t="s">
        <v>16</v>
      </c>
      <c r="J5" s="218" t="s">
        <v>17</v>
      </c>
      <c r="K5" s="219"/>
      <c r="L5" s="219"/>
      <c r="M5" s="219"/>
      <c r="N5" s="216" t="s">
        <v>19</v>
      </c>
      <c r="O5" s="216"/>
      <c r="P5" s="216"/>
      <c r="Q5" s="216"/>
    </row>
    <row r="6" spans="1:17" ht="25.5">
      <c r="A6" s="213"/>
      <c r="B6" s="217"/>
      <c r="C6" s="4" t="s">
        <v>6</v>
      </c>
      <c r="D6" s="213" t="s">
        <v>8</v>
      </c>
      <c r="E6" s="213"/>
      <c r="F6" s="213" t="s">
        <v>9</v>
      </c>
      <c r="G6" s="213"/>
      <c r="H6" s="4" t="s">
        <v>10</v>
      </c>
      <c r="I6" s="213"/>
      <c r="J6" s="161" t="s">
        <v>22</v>
      </c>
      <c r="K6" s="162" t="s">
        <v>21</v>
      </c>
      <c r="L6" s="162" t="s">
        <v>20</v>
      </c>
      <c r="M6" s="16" t="s">
        <v>18</v>
      </c>
      <c r="N6" s="163" t="s">
        <v>23</v>
      </c>
      <c r="O6" s="163" t="s">
        <v>24</v>
      </c>
      <c r="P6" s="163" t="s">
        <v>25</v>
      </c>
      <c r="Q6" s="163" t="s">
        <v>26</v>
      </c>
    </row>
    <row r="7" spans="1:17" ht="12.75">
      <c r="A7" s="4"/>
      <c r="B7" s="5" t="s">
        <v>11</v>
      </c>
      <c r="C7" s="4"/>
      <c r="D7" s="213"/>
      <c r="E7" s="213"/>
      <c r="F7" s="213"/>
      <c r="G7" s="213"/>
      <c r="H7" s="4"/>
      <c r="I7" s="4"/>
      <c r="J7" s="15"/>
      <c r="K7" s="2"/>
      <c r="L7" s="2"/>
      <c r="M7" s="3"/>
      <c r="N7" s="7"/>
      <c r="O7" s="3"/>
      <c r="P7" s="3"/>
      <c r="Q7" s="3"/>
    </row>
    <row r="8" spans="1:17" ht="12.75">
      <c r="A8" s="4">
        <v>225</v>
      </c>
      <c r="B8" s="4" t="s">
        <v>177</v>
      </c>
      <c r="C8" s="151">
        <v>150</v>
      </c>
      <c r="D8" s="151">
        <v>6.4</v>
      </c>
      <c r="E8" s="214">
        <v>5.8</v>
      </c>
      <c r="F8" s="214"/>
      <c r="G8" s="214">
        <v>27.5</v>
      </c>
      <c r="H8" s="214"/>
      <c r="I8" s="151">
        <v>188.7</v>
      </c>
      <c r="J8" s="152">
        <v>0.14</v>
      </c>
      <c r="K8" s="151">
        <v>1.05</v>
      </c>
      <c r="L8" s="151">
        <v>28.7</v>
      </c>
      <c r="M8" s="153">
        <v>0.1598</v>
      </c>
      <c r="N8" s="153"/>
      <c r="O8" s="154">
        <v>151</v>
      </c>
      <c r="P8" s="153">
        <v>41</v>
      </c>
      <c r="Q8" s="153">
        <v>1.1</v>
      </c>
    </row>
    <row r="9" spans="1:17" ht="12.75">
      <c r="A9" s="4">
        <v>457</v>
      </c>
      <c r="B9" s="4" t="s">
        <v>35</v>
      </c>
      <c r="C9" s="151">
        <v>200</v>
      </c>
      <c r="D9" s="151">
        <v>0.2</v>
      </c>
      <c r="E9" s="214">
        <v>0.1</v>
      </c>
      <c r="F9" s="214"/>
      <c r="G9" s="214">
        <v>9.3</v>
      </c>
      <c r="H9" s="214"/>
      <c r="I9" s="151">
        <v>38</v>
      </c>
      <c r="J9" s="151">
        <v>0</v>
      </c>
      <c r="K9" s="151">
        <v>0</v>
      </c>
      <c r="L9" s="151">
        <v>0</v>
      </c>
      <c r="M9" s="153">
        <v>0</v>
      </c>
      <c r="N9" s="153">
        <v>5.1</v>
      </c>
      <c r="O9" s="153">
        <v>7.7</v>
      </c>
      <c r="P9" s="153">
        <v>4.2</v>
      </c>
      <c r="Q9" s="153">
        <v>0.82</v>
      </c>
    </row>
    <row r="10" spans="1:17" ht="12.75">
      <c r="A10" s="4">
        <v>41</v>
      </c>
      <c r="B10" s="4" t="s">
        <v>44</v>
      </c>
      <c r="C10" s="151">
        <v>10</v>
      </c>
      <c r="D10" s="151">
        <v>0.01</v>
      </c>
      <c r="E10" s="151"/>
      <c r="F10" s="151">
        <v>8.3</v>
      </c>
      <c r="G10" s="151"/>
      <c r="H10" s="151">
        <v>0.1</v>
      </c>
      <c r="I10" s="151">
        <v>77</v>
      </c>
      <c r="J10" s="152">
        <v>0</v>
      </c>
      <c r="K10" s="151">
        <v>0</v>
      </c>
      <c r="L10" s="151">
        <v>0.04</v>
      </c>
      <c r="M10" s="153"/>
      <c r="N10" s="153">
        <v>2.4</v>
      </c>
      <c r="O10" s="153">
        <v>3</v>
      </c>
      <c r="P10" s="153">
        <v>0.05</v>
      </c>
      <c r="Q10" s="153">
        <v>0.02</v>
      </c>
    </row>
    <row r="11" spans="1:17" ht="12.75">
      <c r="A11" s="4">
        <v>267</v>
      </c>
      <c r="B11" s="4" t="s">
        <v>43</v>
      </c>
      <c r="C11" s="151">
        <v>40</v>
      </c>
      <c r="D11" s="151">
        <v>5.1</v>
      </c>
      <c r="E11" s="214">
        <v>4.6</v>
      </c>
      <c r="F11" s="214"/>
      <c r="G11" s="214">
        <v>0.3</v>
      </c>
      <c r="H11" s="214"/>
      <c r="I11" s="151">
        <v>62.8</v>
      </c>
      <c r="J11" s="152">
        <v>0.03</v>
      </c>
      <c r="K11" s="151">
        <v>0.08</v>
      </c>
      <c r="L11" s="151">
        <v>0.1</v>
      </c>
      <c r="M11" s="153"/>
      <c r="N11" s="153">
        <v>22</v>
      </c>
      <c r="O11" s="153">
        <v>76.8</v>
      </c>
      <c r="P11" s="153">
        <v>4.8</v>
      </c>
      <c r="Q11" s="153">
        <v>1</v>
      </c>
    </row>
    <row r="12" spans="1:17" ht="12.75">
      <c r="A12" s="4">
        <v>573</v>
      </c>
      <c r="B12" s="4" t="s">
        <v>71</v>
      </c>
      <c r="C12" s="151">
        <v>40</v>
      </c>
      <c r="D12" s="151">
        <v>2.31</v>
      </c>
      <c r="E12" s="214">
        <v>0.9</v>
      </c>
      <c r="F12" s="214"/>
      <c r="G12" s="214">
        <v>14.94</v>
      </c>
      <c r="H12" s="214"/>
      <c r="I12" s="151">
        <v>79</v>
      </c>
      <c r="J12" s="151">
        <v>0.03</v>
      </c>
      <c r="K12" s="151"/>
      <c r="L12" s="151"/>
      <c r="M12" s="153"/>
      <c r="N12" s="153">
        <v>3.7</v>
      </c>
      <c r="O12" s="153">
        <v>9.2</v>
      </c>
      <c r="P12" s="153">
        <v>6.4</v>
      </c>
      <c r="Q12" s="153">
        <v>14</v>
      </c>
    </row>
    <row r="13" spans="1:17" ht="18.75" customHeight="1">
      <c r="A13" s="4"/>
      <c r="B13" s="168" t="s">
        <v>31</v>
      </c>
      <c r="C13" s="156"/>
      <c r="D13" s="155">
        <f>SUM(D8:D12)</f>
        <v>14.020000000000001</v>
      </c>
      <c r="E13" s="215">
        <f>SUM(E8:F12)</f>
        <v>19.699999999999996</v>
      </c>
      <c r="F13" s="215"/>
      <c r="G13" s="215">
        <f>SUM(G8:H12)</f>
        <v>52.13999999999999</v>
      </c>
      <c r="H13" s="215"/>
      <c r="I13" s="155">
        <f>SUM(I8:I12)</f>
        <v>445.5</v>
      </c>
      <c r="J13" s="155">
        <f>SUM(J8:J12)</f>
        <v>0.2</v>
      </c>
      <c r="K13" s="155">
        <f>SUM(K8:K12)</f>
        <v>1.1300000000000001</v>
      </c>
      <c r="L13" s="155">
        <f>SUM(L8:L12)</f>
        <v>28.84</v>
      </c>
      <c r="M13" s="157"/>
      <c r="N13" s="155">
        <f>SUM(N8:N12)</f>
        <v>33.2</v>
      </c>
      <c r="O13" s="155">
        <f>SUM(O8:O12)</f>
        <v>247.7</v>
      </c>
      <c r="P13" s="155">
        <f>SUM(P8:P12)</f>
        <v>56.449999999999996</v>
      </c>
      <c r="Q13" s="155">
        <f>SUM(Q8:Q12)</f>
        <v>16.94</v>
      </c>
    </row>
    <row r="14" spans="1:17" ht="12.75">
      <c r="A14" s="4"/>
      <c r="B14" s="5" t="s">
        <v>13</v>
      </c>
      <c r="C14" s="151"/>
      <c r="D14" s="151"/>
      <c r="E14" s="214"/>
      <c r="F14" s="214"/>
      <c r="G14" s="214"/>
      <c r="H14" s="214"/>
      <c r="I14" s="151"/>
      <c r="J14" s="152"/>
      <c r="K14" s="151"/>
      <c r="L14" s="151"/>
      <c r="M14" s="153"/>
      <c r="N14" s="153"/>
      <c r="O14" s="153"/>
      <c r="P14" s="153"/>
      <c r="Q14" s="153"/>
    </row>
    <row r="15" spans="1:17" ht="25.5">
      <c r="A15" s="4">
        <v>3</v>
      </c>
      <c r="B15" s="4" t="s">
        <v>178</v>
      </c>
      <c r="C15" s="151">
        <v>60</v>
      </c>
      <c r="D15" s="151">
        <v>2.9</v>
      </c>
      <c r="E15" s="214">
        <v>6.4</v>
      </c>
      <c r="F15" s="214"/>
      <c r="G15" s="214">
        <v>3.9</v>
      </c>
      <c r="H15" s="214"/>
      <c r="I15" s="151">
        <v>85</v>
      </c>
      <c r="J15" s="152">
        <v>0.01</v>
      </c>
      <c r="K15" s="151">
        <v>2.8</v>
      </c>
      <c r="L15" s="151">
        <v>24</v>
      </c>
      <c r="M15" s="153">
        <v>1.7</v>
      </c>
      <c r="N15" s="153">
        <v>100</v>
      </c>
      <c r="O15" s="153">
        <v>66.6</v>
      </c>
      <c r="P15" s="153">
        <v>13.2</v>
      </c>
      <c r="Q15" s="153">
        <v>0.75</v>
      </c>
    </row>
    <row r="16" spans="1:17" ht="25.5">
      <c r="A16" s="4">
        <v>50</v>
      </c>
      <c r="B16" s="4" t="s">
        <v>179</v>
      </c>
      <c r="C16" s="151">
        <v>200</v>
      </c>
      <c r="D16" s="151">
        <v>10.96</v>
      </c>
      <c r="E16" s="214">
        <v>8</v>
      </c>
      <c r="F16" s="214"/>
      <c r="G16" s="214">
        <v>17.44</v>
      </c>
      <c r="H16" s="214"/>
      <c r="I16" s="151">
        <v>182</v>
      </c>
      <c r="J16" s="152">
        <v>0.16</v>
      </c>
      <c r="K16" s="151">
        <v>18.6</v>
      </c>
      <c r="L16" s="151">
        <v>0.72</v>
      </c>
      <c r="M16" s="153">
        <v>0</v>
      </c>
      <c r="N16" s="153">
        <v>50.6</v>
      </c>
      <c r="O16" s="153">
        <v>165</v>
      </c>
      <c r="P16" s="153">
        <v>24.9</v>
      </c>
      <c r="Q16" s="153">
        <v>2.4</v>
      </c>
    </row>
    <row r="17" spans="1:17" ht="12.75">
      <c r="A17" s="4">
        <v>87</v>
      </c>
      <c r="B17" s="4" t="s">
        <v>180</v>
      </c>
      <c r="C17" s="151" t="s">
        <v>103</v>
      </c>
      <c r="D17" s="151">
        <v>14.5</v>
      </c>
      <c r="E17" s="151"/>
      <c r="F17" s="151">
        <v>15.1</v>
      </c>
      <c r="G17" s="151"/>
      <c r="H17" s="151">
        <v>15.6</v>
      </c>
      <c r="I17" s="151">
        <v>254.1</v>
      </c>
      <c r="J17" s="152">
        <v>0.15</v>
      </c>
      <c r="K17" s="151">
        <v>0.13</v>
      </c>
      <c r="L17" s="151">
        <v>0</v>
      </c>
      <c r="M17" s="153">
        <v>0</v>
      </c>
      <c r="N17" s="153">
        <v>37.6</v>
      </c>
      <c r="O17" s="153">
        <v>0</v>
      </c>
      <c r="P17" s="153">
        <v>37.6</v>
      </c>
      <c r="Q17" s="153">
        <v>0.99</v>
      </c>
    </row>
    <row r="18" spans="1:17" ht="12.75">
      <c r="A18" s="4">
        <v>223</v>
      </c>
      <c r="B18" s="4" t="s">
        <v>181</v>
      </c>
      <c r="C18" s="151">
        <v>150</v>
      </c>
      <c r="D18" s="151">
        <v>6.3</v>
      </c>
      <c r="E18" s="214">
        <v>5</v>
      </c>
      <c r="F18" s="214"/>
      <c r="G18" s="214">
        <v>28.4</v>
      </c>
      <c r="H18" s="214"/>
      <c r="I18" s="151">
        <v>184</v>
      </c>
      <c r="J18" s="152">
        <v>0.12</v>
      </c>
      <c r="K18" s="151">
        <v>0.93</v>
      </c>
      <c r="L18" s="151">
        <v>28.7</v>
      </c>
      <c r="M18" s="153">
        <v>0.15</v>
      </c>
      <c r="N18" s="153">
        <v>99</v>
      </c>
      <c r="O18" s="153">
        <v>162</v>
      </c>
      <c r="P18" s="153">
        <v>32.3</v>
      </c>
      <c r="Q18" s="153">
        <v>1.71</v>
      </c>
    </row>
    <row r="19" spans="1:17" ht="25.5">
      <c r="A19" s="4">
        <v>496</v>
      </c>
      <c r="B19" s="4" t="s">
        <v>182</v>
      </c>
      <c r="C19" s="156">
        <v>200</v>
      </c>
      <c r="D19" s="156">
        <v>0.67</v>
      </c>
      <c r="E19" s="215">
        <v>0.27</v>
      </c>
      <c r="F19" s="215"/>
      <c r="G19" s="215">
        <v>18.3</v>
      </c>
      <c r="H19" s="215"/>
      <c r="I19" s="156">
        <v>78</v>
      </c>
      <c r="J19" s="156">
        <v>0.01</v>
      </c>
      <c r="K19" s="156">
        <v>80</v>
      </c>
      <c r="L19" s="156">
        <v>0</v>
      </c>
      <c r="M19" s="157">
        <v>0.8</v>
      </c>
      <c r="N19" s="157">
        <v>11.9</v>
      </c>
      <c r="O19" s="157">
        <v>3.2</v>
      </c>
      <c r="P19" s="157">
        <v>3.2</v>
      </c>
      <c r="Q19" s="157">
        <v>0.61</v>
      </c>
    </row>
    <row r="20" spans="1:17" ht="12.75">
      <c r="A20" s="4">
        <v>573</v>
      </c>
      <c r="B20" s="4" t="s">
        <v>71</v>
      </c>
      <c r="C20" s="151">
        <v>60</v>
      </c>
      <c r="D20" s="151">
        <v>4.6</v>
      </c>
      <c r="E20" s="214">
        <v>0.48</v>
      </c>
      <c r="F20" s="214"/>
      <c r="G20" s="214">
        <v>29.5</v>
      </c>
      <c r="H20" s="214"/>
      <c r="I20" s="151">
        <v>140.4</v>
      </c>
      <c r="J20" s="152">
        <v>0.06</v>
      </c>
      <c r="K20" s="151">
        <v>0</v>
      </c>
      <c r="L20" s="151">
        <v>0</v>
      </c>
      <c r="M20" s="153">
        <v>0.66</v>
      </c>
      <c r="N20" s="153">
        <v>12</v>
      </c>
      <c r="O20" s="153">
        <v>39</v>
      </c>
      <c r="P20" s="153">
        <v>8.4</v>
      </c>
      <c r="Q20" s="153">
        <v>0.66</v>
      </c>
    </row>
    <row r="21" spans="1:17" ht="15.75" customHeight="1">
      <c r="A21" s="4"/>
      <c r="B21" s="162" t="s">
        <v>14</v>
      </c>
      <c r="C21" s="156"/>
      <c r="D21" s="156">
        <f>SUM(D15:D20)</f>
        <v>39.93</v>
      </c>
      <c r="E21" s="215">
        <f>SUM(E15:F20)</f>
        <v>35.25</v>
      </c>
      <c r="F21" s="215"/>
      <c r="G21" s="156">
        <f aca="true" t="shared" si="0" ref="G21:M21">SUM(G15:G20)</f>
        <v>97.53999999999999</v>
      </c>
      <c r="H21" s="155">
        <v>110.81</v>
      </c>
      <c r="I21" s="155">
        <f>SUM(I15:I20)</f>
        <v>923.5</v>
      </c>
      <c r="J21" s="155">
        <f t="shared" si="0"/>
        <v>0.51</v>
      </c>
      <c r="K21" s="155">
        <f t="shared" si="0"/>
        <v>102.46000000000001</v>
      </c>
      <c r="L21" s="155">
        <f t="shared" si="0"/>
        <v>53.42</v>
      </c>
      <c r="M21" s="155">
        <f t="shared" si="0"/>
        <v>3.31</v>
      </c>
      <c r="N21" s="155">
        <f>SUM(N15:N20)</f>
        <v>311.09999999999997</v>
      </c>
      <c r="O21" s="155">
        <f>SUM(O15:O20)</f>
        <v>435.8</v>
      </c>
      <c r="P21" s="155">
        <f>SUM(P15:P20)</f>
        <v>119.6</v>
      </c>
      <c r="Q21" s="155">
        <f>SUM(Q15:Q20)</f>
        <v>7.12</v>
      </c>
    </row>
    <row r="25" ht="15.75">
      <c r="A25" s="1" t="s">
        <v>51</v>
      </c>
    </row>
    <row r="26" ht="15.75">
      <c r="A26" s="1" t="s">
        <v>41</v>
      </c>
    </row>
    <row r="27" spans="1:2" ht="15.75">
      <c r="A27" s="1" t="s">
        <v>2</v>
      </c>
      <c r="B27" s="1" t="s">
        <v>15</v>
      </c>
    </row>
    <row r="28" spans="1:7" ht="15.75">
      <c r="A28" s="1" t="s">
        <v>54</v>
      </c>
      <c r="B28" s="9"/>
      <c r="C28" s="9"/>
      <c r="D28" s="14" t="s">
        <v>65</v>
      </c>
      <c r="E28" s="9"/>
      <c r="F28" s="9"/>
      <c r="G28" s="9"/>
    </row>
    <row r="29" spans="1:17" ht="12.75">
      <c r="A29" s="213" t="s">
        <v>3</v>
      </c>
      <c r="B29" s="217" t="s">
        <v>4</v>
      </c>
      <c r="C29" s="4" t="s">
        <v>5</v>
      </c>
      <c r="D29" s="213" t="s">
        <v>28</v>
      </c>
      <c r="E29" s="213"/>
      <c r="F29" s="213"/>
      <c r="G29" s="213"/>
      <c r="H29" s="213"/>
      <c r="I29" s="213" t="s">
        <v>16</v>
      </c>
      <c r="J29" s="218" t="s">
        <v>17</v>
      </c>
      <c r="K29" s="219"/>
      <c r="L29" s="219"/>
      <c r="M29" s="219"/>
      <c r="N29" s="216" t="s">
        <v>19</v>
      </c>
      <c r="O29" s="216"/>
      <c r="P29" s="216"/>
      <c r="Q29" s="216"/>
    </row>
    <row r="30" spans="1:17" ht="25.5">
      <c r="A30" s="213"/>
      <c r="B30" s="217"/>
      <c r="C30" s="4" t="s">
        <v>6</v>
      </c>
      <c r="D30" s="213" t="s">
        <v>8</v>
      </c>
      <c r="E30" s="213"/>
      <c r="F30" s="213" t="s">
        <v>9</v>
      </c>
      <c r="G30" s="213"/>
      <c r="H30" s="4" t="s">
        <v>10</v>
      </c>
      <c r="I30" s="213"/>
      <c r="J30" s="161" t="s">
        <v>22</v>
      </c>
      <c r="K30" s="162" t="s">
        <v>21</v>
      </c>
      <c r="L30" s="162" t="s">
        <v>20</v>
      </c>
      <c r="M30" s="16" t="s">
        <v>18</v>
      </c>
      <c r="N30" s="163" t="s">
        <v>23</v>
      </c>
      <c r="O30" s="163" t="s">
        <v>24</v>
      </c>
      <c r="P30" s="163" t="s">
        <v>25</v>
      </c>
      <c r="Q30" s="163" t="s">
        <v>26</v>
      </c>
    </row>
    <row r="31" spans="1:17" ht="12.75">
      <c r="A31" s="4"/>
      <c r="B31" s="5" t="s">
        <v>11</v>
      </c>
      <c r="C31" s="4"/>
      <c r="D31" s="213"/>
      <c r="E31" s="213"/>
      <c r="F31" s="213"/>
      <c r="G31" s="213"/>
      <c r="H31" s="4"/>
      <c r="I31" s="4"/>
      <c r="J31" s="15"/>
      <c r="K31" s="2"/>
      <c r="L31" s="2"/>
      <c r="M31" s="3"/>
      <c r="N31" s="7"/>
      <c r="O31" s="3"/>
      <c r="P31" s="3"/>
      <c r="Q31" s="3"/>
    </row>
    <row r="32" spans="1:17" ht="12.75">
      <c r="A32" s="4">
        <v>225</v>
      </c>
      <c r="B32" s="4" t="s">
        <v>181</v>
      </c>
      <c r="C32" s="151">
        <v>200</v>
      </c>
      <c r="D32" s="151">
        <v>8.5</v>
      </c>
      <c r="E32" s="214">
        <v>7.7</v>
      </c>
      <c r="F32" s="214"/>
      <c r="G32" s="214">
        <v>37.2</v>
      </c>
      <c r="H32" s="214"/>
      <c r="I32" s="151">
        <v>251.6</v>
      </c>
      <c r="J32" s="152">
        <v>0.18</v>
      </c>
      <c r="K32" s="151">
        <v>1.24</v>
      </c>
      <c r="L32" s="151">
        <v>36.2</v>
      </c>
      <c r="M32" s="153">
        <v>0.2</v>
      </c>
      <c r="N32" s="153">
        <v>130.2</v>
      </c>
      <c r="O32" s="154">
        <v>202</v>
      </c>
      <c r="P32" s="153">
        <v>54.4</v>
      </c>
      <c r="Q32" s="153">
        <v>1.5</v>
      </c>
    </row>
    <row r="33" spans="1:17" ht="12.75">
      <c r="A33" s="4">
        <v>457</v>
      </c>
      <c r="B33" s="4" t="s">
        <v>35</v>
      </c>
      <c r="C33" s="151">
        <v>200</v>
      </c>
      <c r="D33" s="151">
        <v>0.2</v>
      </c>
      <c r="E33" s="214">
        <v>0.1</v>
      </c>
      <c r="F33" s="214"/>
      <c r="G33" s="214">
        <v>9.3</v>
      </c>
      <c r="H33" s="214"/>
      <c r="I33" s="151">
        <v>38</v>
      </c>
      <c r="J33" s="151">
        <v>0</v>
      </c>
      <c r="K33" s="151">
        <v>0</v>
      </c>
      <c r="L33" s="151">
        <v>0</v>
      </c>
      <c r="M33" s="153">
        <v>0</v>
      </c>
      <c r="N33" s="153">
        <v>5.1</v>
      </c>
      <c r="O33" s="153">
        <v>7.7</v>
      </c>
      <c r="P33" s="153">
        <v>4.2</v>
      </c>
      <c r="Q33" s="153">
        <v>0.82</v>
      </c>
    </row>
    <row r="34" spans="1:17" ht="12.75">
      <c r="A34" s="4">
        <v>41</v>
      </c>
      <c r="B34" s="4" t="s">
        <v>44</v>
      </c>
      <c r="C34" s="151">
        <v>10</v>
      </c>
      <c r="D34" s="151">
        <v>0.01</v>
      </c>
      <c r="E34" s="151"/>
      <c r="F34" s="151">
        <v>8.3</v>
      </c>
      <c r="G34" s="151"/>
      <c r="H34" s="151">
        <v>0.1</v>
      </c>
      <c r="I34" s="151">
        <v>77</v>
      </c>
      <c r="J34" s="152">
        <v>0</v>
      </c>
      <c r="K34" s="151">
        <v>0</v>
      </c>
      <c r="L34" s="151">
        <v>0.04</v>
      </c>
      <c r="M34" s="153"/>
      <c r="N34" s="153">
        <v>2.4</v>
      </c>
      <c r="O34" s="153">
        <v>3</v>
      </c>
      <c r="P34" s="153">
        <v>0.05</v>
      </c>
      <c r="Q34" s="153">
        <v>0.02</v>
      </c>
    </row>
    <row r="35" spans="1:17" ht="12.75">
      <c r="A35" s="4">
        <v>267</v>
      </c>
      <c r="B35" s="4" t="s">
        <v>43</v>
      </c>
      <c r="C35" s="151">
        <v>40</v>
      </c>
      <c r="D35" s="151">
        <v>5.1</v>
      </c>
      <c r="E35" s="214">
        <v>4.6</v>
      </c>
      <c r="F35" s="214"/>
      <c r="G35" s="214">
        <v>0.3</v>
      </c>
      <c r="H35" s="214"/>
      <c r="I35" s="151">
        <v>62.8</v>
      </c>
      <c r="J35" s="152">
        <v>0.03</v>
      </c>
      <c r="K35" s="151">
        <v>0.08</v>
      </c>
      <c r="L35" s="151">
        <v>0.1</v>
      </c>
      <c r="M35" s="153"/>
      <c r="N35" s="153">
        <v>22</v>
      </c>
      <c r="O35" s="153">
        <v>76.8</v>
      </c>
      <c r="P35" s="153">
        <v>4.8</v>
      </c>
      <c r="Q35" s="153">
        <v>1</v>
      </c>
    </row>
    <row r="36" spans="1:17" ht="12.75">
      <c r="A36" s="4">
        <v>573</v>
      </c>
      <c r="B36" s="4" t="s">
        <v>71</v>
      </c>
      <c r="C36" s="151">
        <v>40</v>
      </c>
      <c r="D36" s="151">
        <v>3.04</v>
      </c>
      <c r="E36" s="214">
        <v>0.32</v>
      </c>
      <c r="F36" s="214"/>
      <c r="G36" s="214">
        <v>19.7</v>
      </c>
      <c r="H36" s="214"/>
      <c r="I36" s="151">
        <v>93.6</v>
      </c>
      <c r="J36" s="151">
        <v>0.04</v>
      </c>
      <c r="K36" s="151">
        <v>0</v>
      </c>
      <c r="L36" s="151">
        <v>0</v>
      </c>
      <c r="M36" s="153">
        <v>0.44</v>
      </c>
      <c r="N36" s="153">
        <v>3.7</v>
      </c>
      <c r="O36" s="153">
        <v>39</v>
      </c>
      <c r="P36" s="153">
        <v>5.6</v>
      </c>
      <c r="Q36" s="153">
        <v>0.44</v>
      </c>
    </row>
    <row r="37" spans="1:17" ht="12.75">
      <c r="A37" s="4"/>
      <c r="B37" s="4" t="s">
        <v>31</v>
      </c>
      <c r="C37" s="156"/>
      <c r="D37" s="155">
        <f>SUM(D32:D36)</f>
        <v>16.849999999999998</v>
      </c>
      <c r="E37" s="215">
        <f>SUM(E32:F36)</f>
        <v>21.020000000000003</v>
      </c>
      <c r="F37" s="215"/>
      <c r="G37" s="215">
        <f>SUM(G32:H36)</f>
        <v>66.6</v>
      </c>
      <c r="H37" s="215"/>
      <c r="I37" s="155">
        <f>SUM(I32:I36)</f>
        <v>523</v>
      </c>
      <c r="J37" s="155">
        <f>SUM(J32:J36)</f>
        <v>0.25</v>
      </c>
      <c r="K37" s="155">
        <f>SUM(K32:K36)</f>
        <v>1.32</v>
      </c>
      <c r="L37" s="155">
        <f>SUM(L32:L36)</f>
        <v>36.34</v>
      </c>
      <c r="M37" s="157">
        <v>0.448</v>
      </c>
      <c r="N37" s="155">
        <f>SUM(N32:N36)</f>
        <v>163.39999999999998</v>
      </c>
      <c r="O37" s="155">
        <v>300.2</v>
      </c>
      <c r="P37" s="155">
        <v>5.6</v>
      </c>
      <c r="Q37" s="155">
        <v>0.44</v>
      </c>
    </row>
    <row r="38" spans="1:17" ht="12.75">
      <c r="A38" s="4"/>
      <c r="B38" s="5" t="s">
        <v>13</v>
      </c>
      <c r="C38" s="4"/>
      <c r="D38" s="4"/>
      <c r="E38" s="213"/>
      <c r="F38" s="213"/>
      <c r="G38" s="213"/>
      <c r="H38" s="213"/>
      <c r="I38" s="4"/>
      <c r="J38" s="13"/>
      <c r="K38" s="4"/>
      <c r="L38" s="4"/>
      <c r="M38" s="8"/>
      <c r="N38" s="8"/>
      <c r="O38" s="8"/>
      <c r="P38" s="8"/>
      <c r="Q38" s="8"/>
    </row>
    <row r="39" spans="1:17" ht="25.5">
      <c r="A39" s="4">
        <v>3</v>
      </c>
      <c r="B39" s="4" t="s">
        <v>183</v>
      </c>
      <c r="C39" s="151">
        <v>100</v>
      </c>
      <c r="D39" s="151">
        <v>4.8</v>
      </c>
      <c r="E39" s="214">
        <v>10.7</v>
      </c>
      <c r="F39" s="214"/>
      <c r="G39" s="214">
        <v>6.5</v>
      </c>
      <c r="H39" s="214"/>
      <c r="I39" s="151">
        <v>141</v>
      </c>
      <c r="J39" s="152">
        <v>2.8</v>
      </c>
      <c r="K39" s="151">
        <v>4.6</v>
      </c>
      <c r="L39" s="151">
        <v>40</v>
      </c>
      <c r="M39" s="153">
        <v>2.8</v>
      </c>
      <c r="N39" s="153">
        <v>167</v>
      </c>
      <c r="O39" s="153">
        <v>111</v>
      </c>
      <c r="P39" s="153">
        <v>22</v>
      </c>
      <c r="Q39" s="153">
        <v>1.25</v>
      </c>
    </row>
    <row r="40" spans="1:17" ht="25.5">
      <c r="A40" s="4">
        <v>50</v>
      </c>
      <c r="B40" s="4" t="s">
        <v>184</v>
      </c>
      <c r="C40" s="151">
        <v>250</v>
      </c>
      <c r="D40" s="151">
        <v>13.7</v>
      </c>
      <c r="E40" s="214">
        <v>10</v>
      </c>
      <c r="F40" s="214"/>
      <c r="G40" s="214">
        <v>21.8</v>
      </c>
      <c r="H40" s="214"/>
      <c r="I40" s="151">
        <v>227.5</v>
      </c>
      <c r="J40" s="152">
        <v>0.2</v>
      </c>
      <c r="K40" s="151">
        <v>23.3</v>
      </c>
      <c r="L40" s="151">
        <v>0.91</v>
      </c>
      <c r="M40" s="153">
        <v>0</v>
      </c>
      <c r="N40" s="153">
        <v>63.3</v>
      </c>
      <c r="O40" s="153">
        <v>206.4</v>
      </c>
      <c r="P40" s="153">
        <v>31.2</v>
      </c>
      <c r="Q40" s="153">
        <v>3</v>
      </c>
    </row>
    <row r="41" spans="1:17" ht="12.75">
      <c r="A41" s="4">
        <v>87</v>
      </c>
      <c r="B41" s="4" t="s">
        <v>185</v>
      </c>
      <c r="C41" s="151" t="s">
        <v>103</v>
      </c>
      <c r="D41" s="151">
        <v>14.5</v>
      </c>
      <c r="E41" s="151"/>
      <c r="F41" s="151">
        <v>10.7</v>
      </c>
      <c r="G41" s="151"/>
      <c r="H41" s="151">
        <v>34.2</v>
      </c>
      <c r="I41" s="151">
        <v>264</v>
      </c>
      <c r="J41" s="152">
        <v>0.12</v>
      </c>
      <c r="K41" s="151">
        <v>1.26</v>
      </c>
      <c r="L41" s="151">
        <v>0.07</v>
      </c>
      <c r="M41" s="153">
        <v>0.18</v>
      </c>
      <c r="N41" s="153">
        <v>37.6</v>
      </c>
      <c r="O41" s="153">
        <v>0</v>
      </c>
      <c r="P41" s="153">
        <v>37.3</v>
      </c>
      <c r="Q41" s="153">
        <v>0.99</v>
      </c>
    </row>
    <row r="42" spans="1:17" ht="12.75">
      <c r="A42" s="4">
        <v>223</v>
      </c>
      <c r="B42" s="4" t="s">
        <v>186</v>
      </c>
      <c r="C42" s="151">
        <v>200</v>
      </c>
      <c r="D42" s="151">
        <v>7.8</v>
      </c>
      <c r="E42" s="214">
        <v>6.6</v>
      </c>
      <c r="F42" s="214"/>
      <c r="G42" s="214">
        <v>38</v>
      </c>
      <c r="H42" s="214"/>
      <c r="I42" s="151">
        <v>245.4</v>
      </c>
      <c r="J42" s="152">
        <v>0.16</v>
      </c>
      <c r="K42" s="151">
        <v>1.24</v>
      </c>
      <c r="L42" s="151">
        <v>0.07</v>
      </c>
      <c r="M42" s="153">
        <v>0.18</v>
      </c>
      <c r="N42" s="153">
        <v>130</v>
      </c>
      <c r="O42" s="153">
        <v>197</v>
      </c>
      <c r="P42" s="153">
        <v>45</v>
      </c>
      <c r="Q42" s="153">
        <v>2.16</v>
      </c>
    </row>
    <row r="43" spans="1:17" ht="25.5">
      <c r="A43" s="4">
        <v>496</v>
      </c>
      <c r="B43" s="4" t="s">
        <v>187</v>
      </c>
      <c r="C43" s="156">
        <v>200</v>
      </c>
      <c r="D43" s="156">
        <v>0.67</v>
      </c>
      <c r="E43" s="215">
        <v>0.27</v>
      </c>
      <c r="F43" s="215"/>
      <c r="G43" s="215">
        <v>18.3</v>
      </c>
      <c r="H43" s="215"/>
      <c r="I43" s="156">
        <v>78</v>
      </c>
      <c r="J43" s="156">
        <v>0.01</v>
      </c>
      <c r="K43" s="156">
        <v>80</v>
      </c>
      <c r="L43" s="156">
        <v>0</v>
      </c>
      <c r="M43" s="157">
        <v>0.8</v>
      </c>
      <c r="N43" s="157">
        <v>11.9</v>
      </c>
      <c r="O43" s="157">
        <v>3.2</v>
      </c>
      <c r="P43" s="157">
        <v>3.2</v>
      </c>
      <c r="Q43" s="157">
        <v>0.61</v>
      </c>
    </row>
    <row r="44" spans="1:17" ht="12.75">
      <c r="A44" s="4">
        <v>573</v>
      </c>
      <c r="B44" s="4" t="s">
        <v>71</v>
      </c>
      <c r="C44" s="151">
        <v>60</v>
      </c>
      <c r="D44" s="151">
        <v>4.6</v>
      </c>
      <c r="E44" s="214">
        <v>1.8</v>
      </c>
      <c r="F44" s="214"/>
      <c r="G44" s="214">
        <v>29.88</v>
      </c>
      <c r="H44" s="214"/>
      <c r="I44" s="151">
        <v>158</v>
      </c>
      <c r="J44" s="152">
        <v>0.06</v>
      </c>
      <c r="K44" s="151">
        <v>0</v>
      </c>
      <c r="L44" s="151">
        <v>0</v>
      </c>
      <c r="M44" s="153">
        <v>0</v>
      </c>
      <c r="N44" s="153">
        <v>7.4</v>
      </c>
      <c r="O44" s="153">
        <v>18.4</v>
      </c>
      <c r="P44" s="153">
        <v>12.8</v>
      </c>
      <c r="Q44" s="153">
        <v>28.02</v>
      </c>
    </row>
    <row r="45" spans="1:17" ht="21" customHeight="1">
      <c r="A45" s="4"/>
      <c r="B45" s="162" t="s">
        <v>14</v>
      </c>
      <c r="C45" s="156"/>
      <c r="D45" s="156">
        <f>SUM(D39:D44)</f>
        <v>46.07</v>
      </c>
      <c r="E45" s="215">
        <f>SUM(E39:F44)</f>
        <v>40.07</v>
      </c>
      <c r="F45" s="215"/>
      <c r="G45" s="156">
        <f>SUM(G39:G44)</f>
        <v>114.47999999999999</v>
      </c>
      <c r="H45" s="155">
        <v>110.81</v>
      </c>
      <c r="I45" s="155">
        <f aca="true" t="shared" si="1" ref="I45:Q45">SUM(I39:I44)</f>
        <v>1113.9</v>
      </c>
      <c r="J45" s="155">
        <f t="shared" si="1"/>
        <v>3.35</v>
      </c>
      <c r="K45" s="155">
        <f t="shared" si="1"/>
        <v>110.4</v>
      </c>
      <c r="L45" s="155">
        <f t="shared" si="1"/>
        <v>41.05</v>
      </c>
      <c r="M45" s="155">
        <f t="shared" si="1"/>
        <v>3.96</v>
      </c>
      <c r="N45" s="155">
        <f t="shared" si="1"/>
        <v>417.2</v>
      </c>
      <c r="O45" s="155">
        <f t="shared" si="1"/>
        <v>536</v>
      </c>
      <c r="P45" s="155">
        <f t="shared" si="1"/>
        <v>151.5</v>
      </c>
      <c r="Q45" s="155">
        <f t="shared" si="1"/>
        <v>36.03</v>
      </c>
    </row>
  </sheetData>
  <sheetProtection/>
  <mergeCells count="66">
    <mergeCell ref="E45:F45"/>
    <mergeCell ref="E42:F42"/>
    <mergeCell ref="G42:H42"/>
    <mergeCell ref="E43:F43"/>
    <mergeCell ref="G43:H43"/>
    <mergeCell ref="E40:F40"/>
    <mergeCell ref="G40:H40"/>
    <mergeCell ref="E44:F44"/>
    <mergeCell ref="G44:H44"/>
    <mergeCell ref="E38:F38"/>
    <mergeCell ref="G38:H38"/>
    <mergeCell ref="E39:F39"/>
    <mergeCell ref="G39:H39"/>
    <mergeCell ref="E36:F36"/>
    <mergeCell ref="G36:H36"/>
    <mergeCell ref="E37:F37"/>
    <mergeCell ref="G37:H37"/>
    <mergeCell ref="E33:F33"/>
    <mergeCell ref="G33:H33"/>
    <mergeCell ref="E35:F35"/>
    <mergeCell ref="G35:H35"/>
    <mergeCell ref="D31:E31"/>
    <mergeCell ref="F31:G31"/>
    <mergeCell ref="E32:F32"/>
    <mergeCell ref="G32:H32"/>
    <mergeCell ref="J29:M29"/>
    <mergeCell ref="N29:Q29"/>
    <mergeCell ref="D30:E30"/>
    <mergeCell ref="F30:G30"/>
    <mergeCell ref="A29:A30"/>
    <mergeCell ref="B29:B30"/>
    <mergeCell ref="D29:H29"/>
    <mergeCell ref="I29:I30"/>
    <mergeCell ref="E20:F20"/>
    <mergeCell ref="G20:H20"/>
    <mergeCell ref="E21:F21"/>
    <mergeCell ref="E13:F13"/>
    <mergeCell ref="G13:H13"/>
    <mergeCell ref="E19:F19"/>
    <mergeCell ref="G19:H19"/>
    <mergeCell ref="E14:F14"/>
    <mergeCell ref="G14:H14"/>
    <mergeCell ref="E15:F15"/>
    <mergeCell ref="G15:H15"/>
    <mergeCell ref="E16:F16"/>
    <mergeCell ref="G16:H16"/>
    <mergeCell ref="F6:G6"/>
    <mergeCell ref="J5:M5"/>
    <mergeCell ref="E18:F18"/>
    <mergeCell ref="G18:H18"/>
    <mergeCell ref="E9:F9"/>
    <mergeCell ref="G9:H9"/>
    <mergeCell ref="E11:F11"/>
    <mergeCell ref="G11:H11"/>
    <mergeCell ref="E12:F12"/>
    <mergeCell ref="G12:H12"/>
    <mergeCell ref="D7:E7"/>
    <mergeCell ref="F7:G7"/>
    <mergeCell ref="E8:F8"/>
    <mergeCell ref="G8:H8"/>
    <mergeCell ref="N5:Q5"/>
    <mergeCell ref="A5:A6"/>
    <mergeCell ref="B5:B6"/>
    <mergeCell ref="D5:H5"/>
    <mergeCell ref="I5:I6"/>
    <mergeCell ref="D6:E6"/>
  </mergeCells>
  <printOptions/>
  <pageMargins left="0.56" right="0.2362204724409449" top="1.01" bottom="0.7480314960629921" header="0.31496062992125984" footer="0.31496062992125984"/>
  <pageSetup fitToHeight="0" fitToWidth="0" horizontalDpi="600" verticalDpi="600" orientation="landscape" paperSize="9" scale="95" r:id="rId1"/>
  <rowBreaks count="1" manualBreakCount="1">
    <brk id="2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Normal="154" zoomScaleSheetLayoutView="100" workbookViewId="0" topLeftCell="A1">
      <selection activeCell="U5" sqref="U5"/>
    </sheetView>
  </sheetViews>
  <sheetFormatPr defaultColWidth="9.140625" defaultRowHeight="12.75"/>
  <cols>
    <col min="1" max="1" width="8.57421875" style="0" customWidth="1"/>
    <col min="2" max="2" width="21.7109375" style="0" customWidth="1"/>
    <col min="3" max="3" width="14.28125" style="0" customWidth="1"/>
    <col min="4" max="4" width="7.7109375" style="0" customWidth="1"/>
    <col min="5" max="5" width="8.8515625" style="0" hidden="1" customWidth="1"/>
    <col min="6" max="6" width="7.421875" style="0" customWidth="1"/>
    <col min="7" max="7" width="8.8515625" style="0" hidden="1" customWidth="1"/>
    <col min="9" max="9" width="8.421875" style="0" customWidth="1"/>
    <col min="10" max="10" width="7.28125" style="0" customWidth="1"/>
    <col min="11" max="11" width="6.7109375" style="0" customWidth="1"/>
    <col min="12" max="12" width="7.421875" style="0" customWidth="1"/>
    <col min="13" max="13" width="5.7109375" style="0" customWidth="1"/>
    <col min="14" max="14" width="7.57421875" style="0" customWidth="1"/>
    <col min="15" max="16" width="7.00390625" style="0" customWidth="1"/>
    <col min="17" max="17" width="6.57421875" style="0" customWidth="1"/>
    <col min="18" max="18" width="9.00390625" style="0" customWidth="1"/>
    <col min="19" max="19" width="9.140625" style="0" hidden="1" customWidth="1"/>
  </cols>
  <sheetData>
    <row r="1" ht="15.75">
      <c r="A1" s="1" t="s">
        <v>52</v>
      </c>
    </row>
    <row r="2" ht="15.75">
      <c r="A2" s="1" t="s">
        <v>41</v>
      </c>
    </row>
    <row r="3" spans="1:2" ht="15.75">
      <c r="A3" s="1" t="s">
        <v>2</v>
      </c>
      <c r="B3" s="1" t="s">
        <v>15</v>
      </c>
    </row>
    <row r="4" spans="1:11" ht="15.75">
      <c r="A4" s="1" t="s">
        <v>57</v>
      </c>
      <c r="B4" s="9"/>
      <c r="C4" s="9"/>
      <c r="D4" s="14" t="s">
        <v>73</v>
      </c>
      <c r="E4" s="9"/>
      <c r="F4" s="9"/>
      <c r="G4" s="9"/>
      <c r="K4" s="11"/>
    </row>
    <row r="5" spans="1:17" ht="13.5" customHeight="1">
      <c r="A5" s="213" t="s">
        <v>3</v>
      </c>
      <c r="B5" s="217" t="s">
        <v>4</v>
      </c>
      <c r="C5" s="4" t="s">
        <v>5</v>
      </c>
      <c r="D5" s="213" t="s">
        <v>28</v>
      </c>
      <c r="E5" s="213"/>
      <c r="F5" s="213"/>
      <c r="G5" s="213"/>
      <c r="H5" s="213"/>
      <c r="I5" s="213" t="s">
        <v>16</v>
      </c>
      <c r="J5" s="219" t="s">
        <v>17</v>
      </c>
      <c r="K5" s="219"/>
      <c r="L5" s="219"/>
      <c r="M5" s="219"/>
      <c r="N5" s="216" t="s">
        <v>19</v>
      </c>
      <c r="O5" s="216"/>
      <c r="P5" s="216"/>
      <c r="Q5" s="216"/>
    </row>
    <row r="6" spans="1:17" ht="25.5">
      <c r="A6" s="213"/>
      <c r="B6" s="217"/>
      <c r="C6" s="4" t="s">
        <v>6</v>
      </c>
      <c r="D6" s="213" t="s">
        <v>8</v>
      </c>
      <c r="E6" s="213"/>
      <c r="F6" s="213" t="s">
        <v>9</v>
      </c>
      <c r="G6" s="213"/>
      <c r="H6" s="4" t="s">
        <v>10</v>
      </c>
      <c r="I6" s="213"/>
      <c r="J6" s="149" t="s">
        <v>22</v>
      </c>
      <c r="K6" s="149" t="s">
        <v>21</v>
      </c>
      <c r="L6" s="149" t="s">
        <v>20</v>
      </c>
      <c r="M6" s="6" t="s">
        <v>18</v>
      </c>
      <c r="N6" s="150" t="s">
        <v>23</v>
      </c>
      <c r="O6" s="150" t="s">
        <v>24</v>
      </c>
      <c r="P6" s="150" t="s">
        <v>25</v>
      </c>
      <c r="Q6" s="150" t="s">
        <v>26</v>
      </c>
    </row>
    <row r="7" spans="1:17" ht="12.75">
      <c r="A7" s="4"/>
      <c r="B7" s="5" t="s">
        <v>11</v>
      </c>
      <c r="C7" s="4"/>
      <c r="D7" s="213"/>
      <c r="E7" s="213"/>
      <c r="F7" s="213"/>
      <c r="G7" s="213"/>
      <c r="H7" s="4"/>
      <c r="I7" s="4"/>
      <c r="J7" s="2"/>
      <c r="K7" s="2"/>
      <c r="L7" s="2"/>
      <c r="M7" s="3"/>
      <c r="N7" s="7"/>
      <c r="O7" s="3"/>
      <c r="P7" s="3"/>
      <c r="Q7" s="3"/>
    </row>
    <row r="8" spans="1:18" ht="12.75">
      <c r="A8" s="4">
        <v>106</v>
      </c>
      <c r="B8" s="4" t="s">
        <v>188</v>
      </c>
      <c r="C8" s="151">
        <v>15020</v>
      </c>
      <c r="D8" s="151">
        <v>25.65</v>
      </c>
      <c r="E8" s="214">
        <v>18.75</v>
      </c>
      <c r="F8" s="214"/>
      <c r="G8" s="214">
        <v>23.25</v>
      </c>
      <c r="H8" s="214"/>
      <c r="I8" s="151">
        <v>366</v>
      </c>
      <c r="J8" s="151">
        <v>0.39</v>
      </c>
      <c r="K8" s="151">
        <v>0.7</v>
      </c>
      <c r="L8" s="151">
        <v>0</v>
      </c>
      <c r="M8" s="153">
        <v>5.1</v>
      </c>
      <c r="N8" s="153">
        <v>226</v>
      </c>
      <c r="O8" s="154">
        <v>135.45</v>
      </c>
      <c r="P8" s="153">
        <v>40.5</v>
      </c>
      <c r="Q8" s="153">
        <v>1.1</v>
      </c>
      <c r="R8" s="12"/>
    </row>
    <row r="9" spans="1:17" ht="12.75">
      <c r="A9" s="4">
        <v>462</v>
      </c>
      <c r="B9" s="4" t="s">
        <v>189</v>
      </c>
      <c r="C9" s="151">
        <v>200</v>
      </c>
      <c r="D9" s="151">
        <v>3.3</v>
      </c>
      <c r="E9" s="214">
        <v>2.9</v>
      </c>
      <c r="F9" s="214"/>
      <c r="G9" s="214">
        <v>13.8</v>
      </c>
      <c r="H9" s="214"/>
      <c r="I9" s="151">
        <v>94</v>
      </c>
      <c r="J9" s="152">
        <v>0.03</v>
      </c>
      <c r="K9" s="151">
        <v>0.7</v>
      </c>
      <c r="L9" s="151">
        <v>19</v>
      </c>
      <c r="M9" s="153">
        <v>0</v>
      </c>
      <c r="N9" s="153">
        <v>111.3</v>
      </c>
      <c r="O9" s="153">
        <v>91.1</v>
      </c>
      <c r="P9" s="153">
        <v>22.3</v>
      </c>
      <c r="Q9" s="153">
        <v>0.65</v>
      </c>
    </row>
    <row r="10" spans="1:17" ht="12.75">
      <c r="A10" s="4">
        <v>82</v>
      </c>
      <c r="B10" s="4" t="s">
        <v>45</v>
      </c>
      <c r="C10" s="151">
        <v>100</v>
      </c>
      <c r="D10" s="151">
        <v>0.61</v>
      </c>
      <c r="E10" s="214">
        <v>0</v>
      </c>
      <c r="F10" s="214"/>
      <c r="G10" s="214">
        <v>16.95</v>
      </c>
      <c r="H10" s="214"/>
      <c r="I10" s="151">
        <v>69</v>
      </c>
      <c r="J10" s="151">
        <v>0.015</v>
      </c>
      <c r="K10" s="151">
        <v>25.3</v>
      </c>
      <c r="L10" s="151">
        <v>0</v>
      </c>
      <c r="M10" s="153">
        <v>0</v>
      </c>
      <c r="N10" s="153">
        <v>24.72</v>
      </c>
      <c r="O10" s="153">
        <v>0.45</v>
      </c>
      <c r="P10" s="153">
        <v>13.5</v>
      </c>
      <c r="Q10" s="153">
        <v>3.3</v>
      </c>
    </row>
    <row r="11" spans="1:17" ht="12.75">
      <c r="A11" s="4">
        <v>573</v>
      </c>
      <c r="B11" s="4" t="s">
        <v>71</v>
      </c>
      <c r="C11" s="151">
        <v>30</v>
      </c>
      <c r="D11" s="152">
        <v>2.28</v>
      </c>
      <c r="E11" s="151"/>
      <c r="F11" s="151">
        <v>0.24</v>
      </c>
      <c r="G11" s="151"/>
      <c r="H11" s="151">
        <v>14.75</v>
      </c>
      <c r="I11" s="152">
        <v>70.2</v>
      </c>
      <c r="J11" s="152">
        <v>0.03</v>
      </c>
      <c r="K11" s="152">
        <v>0</v>
      </c>
      <c r="L11" s="152">
        <v>0</v>
      </c>
      <c r="M11" s="153">
        <v>10.3</v>
      </c>
      <c r="N11" s="164">
        <v>6</v>
      </c>
      <c r="O11" s="164">
        <v>19.5</v>
      </c>
      <c r="P11" s="164">
        <v>4.2</v>
      </c>
      <c r="Q11" s="164">
        <v>0.33</v>
      </c>
    </row>
    <row r="12" spans="1:17" ht="18.75" customHeight="1">
      <c r="A12" s="4"/>
      <c r="B12" s="168" t="s">
        <v>31</v>
      </c>
      <c r="C12" s="156"/>
      <c r="D12" s="155">
        <f>SUM(D7:D10)</f>
        <v>29.56</v>
      </c>
      <c r="E12" s="215">
        <f>SUM(E7:F10)</f>
        <v>21.65</v>
      </c>
      <c r="F12" s="215"/>
      <c r="G12" s="215">
        <f>SUM(G7:H10)</f>
        <v>54</v>
      </c>
      <c r="H12" s="215"/>
      <c r="I12" s="155">
        <f>SUM(I7:I11)</f>
        <v>599.2</v>
      </c>
      <c r="J12" s="155">
        <f>SUM(J7:J11)</f>
        <v>0.4650000000000001</v>
      </c>
      <c r="K12" s="155">
        <f>SUM(K7:K11)</f>
        <v>26.7</v>
      </c>
      <c r="L12" s="155">
        <f>SUM(L7:L11)</f>
        <v>19</v>
      </c>
      <c r="M12" s="157">
        <v>0</v>
      </c>
      <c r="N12" s="155">
        <f>SUM(N7:N11)</f>
        <v>368.02</v>
      </c>
      <c r="O12" s="155">
        <f>SUM(O7:O10)</f>
        <v>226.99999999999997</v>
      </c>
      <c r="P12" s="155">
        <f>SUM(P7:P11)</f>
        <v>80.5</v>
      </c>
      <c r="Q12" s="155">
        <f>SUM(Q7:Q11)</f>
        <v>5.38</v>
      </c>
    </row>
    <row r="13" spans="1:17" ht="12.75">
      <c r="A13" s="4"/>
      <c r="B13" s="5" t="s">
        <v>13</v>
      </c>
      <c r="C13" s="151"/>
      <c r="D13" s="151"/>
      <c r="E13" s="214"/>
      <c r="F13" s="214"/>
      <c r="G13" s="214"/>
      <c r="H13" s="214"/>
      <c r="I13" s="151"/>
      <c r="J13" s="165"/>
      <c r="K13" s="165"/>
      <c r="L13" s="165"/>
      <c r="M13" s="166"/>
      <c r="N13" s="166"/>
      <c r="O13" s="166"/>
      <c r="P13" s="166"/>
      <c r="Q13" s="166"/>
    </row>
    <row r="14" spans="1:17" ht="12.75">
      <c r="A14" s="4">
        <v>68</v>
      </c>
      <c r="B14" s="4" t="s">
        <v>190</v>
      </c>
      <c r="C14" s="151">
        <v>60</v>
      </c>
      <c r="D14" s="151">
        <v>10.7</v>
      </c>
      <c r="E14" s="214">
        <v>16.3</v>
      </c>
      <c r="F14" s="214"/>
      <c r="G14" s="214">
        <v>2.6</v>
      </c>
      <c r="H14" s="214"/>
      <c r="I14" s="151">
        <v>200</v>
      </c>
      <c r="J14" s="151">
        <v>0.17</v>
      </c>
      <c r="K14" s="151">
        <v>5.7</v>
      </c>
      <c r="L14" s="151">
        <v>0.26</v>
      </c>
      <c r="M14" s="153">
        <v>0</v>
      </c>
      <c r="N14" s="153">
        <v>16.95</v>
      </c>
      <c r="O14" s="153">
        <v>124.3</v>
      </c>
      <c r="P14" s="153">
        <v>28.7</v>
      </c>
      <c r="Q14" s="153">
        <v>2.5</v>
      </c>
    </row>
    <row r="15" spans="1:17" ht="12.75">
      <c r="A15" s="4">
        <v>376</v>
      </c>
      <c r="B15" s="4" t="s">
        <v>191</v>
      </c>
      <c r="C15" s="151">
        <v>200</v>
      </c>
      <c r="D15" s="151">
        <v>21</v>
      </c>
      <c r="E15" s="151"/>
      <c r="F15" s="151">
        <v>19</v>
      </c>
      <c r="G15" s="151"/>
      <c r="H15" s="151">
        <v>15.9</v>
      </c>
      <c r="I15" s="151">
        <v>319</v>
      </c>
      <c r="J15" s="151">
        <v>0.16</v>
      </c>
      <c r="K15" s="151">
        <v>8.3</v>
      </c>
      <c r="L15" s="151">
        <v>68</v>
      </c>
      <c r="M15" s="153">
        <v>0.72</v>
      </c>
      <c r="N15" s="153">
        <v>36</v>
      </c>
      <c r="O15" s="153">
        <v>229</v>
      </c>
      <c r="P15" s="153">
        <v>47</v>
      </c>
      <c r="Q15" s="153">
        <v>2.6</v>
      </c>
    </row>
    <row r="16" spans="1:17" ht="25.5">
      <c r="A16" s="4">
        <v>45</v>
      </c>
      <c r="B16" s="4" t="s">
        <v>107</v>
      </c>
      <c r="C16" s="151">
        <v>200</v>
      </c>
      <c r="D16" s="151">
        <v>1.6</v>
      </c>
      <c r="E16" s="214">
        <v>1.92</v>
      </c>
      <c r="F16" s="214"/>
      <c r="G16" s="214">
        <v>11.84</v>
      </c>
      <c r="H16" s="214"/>
      <c r="I16" s="151">
        <v>84.5</v>
      </c>
      <c r="J16" s="151">
        <v>0.18</v>
      </c>
      <c r="K16" s="151">
        <v>21.3</v>
      </c>
      <c r="L16" s="151">
        <v>0.5</v>
      </c>
      <c r="M16" s="153">
        <v>0.32</v>
      </c>
      <c r="N16" s="153">
        <v>28.72</v>
      </c>
      <c r="O16" s="153">
        <v>176.5</v>
      </c>
      <c r="P16" s="153">
        <v>34.7</v>
      </c>
      <c r="Q16" s="153">
        <v>10.64</v>
      </c>
    </row>
    <row r="17" spans="1:17" ht="12.75">
      <c r="A17" s="4">
        <v>486</v>
      </c>
      <c r="B17" s="4" t="s">
        <v>192</v>
      </c>
      <c r="C17" s="151">
        <v>200</v>
      </c>
      <c r="D17" s="151">
        <v>0.1</v>
      </c>
      <c r="E17" s="214">
        <v>0.1</v>
      </c>
      <c r="F17" s="214"/>
      <c r="G17" s="214">
        <v>11.1</v>
      </c>
      <c r="H17" s="214"/>
      <c r="I17" s="151">
        <v>46</v>
      </c>
      <c r="J17" s="152">
        <v>0.01</v>
      </c>
      <c r="K17" s="151">
        <v>0.6</v>
      </c>
      <c r="L17" s="151">
        <v>0</v>
      </c>
      <c r="M17" s="153">
        <v>0.04</v>
      </c>
      <c r="N17" s="153">
        <v>3.4</v>
      </c>
      <c r="O17" s="153">
        <v>2.1</v>
      </c>
      <c r="P17" s="153">
        <v>1.7</v>
      </c>
      <c r="Q17" s="153">
        <v>0.46</v>
      </c>
    </row>
    <row r="18" spans="1:17" ht="12.75">
      <c r="A18" s="4">
        <v>573</v>
      </c>
      <c r="B18" s="4" t="s">
        <v>71</v>
      </c>
      <c r="C18" s="151">
        <v>60</v>
      </c>
      <c r="D18" s="151">
        <v>4.62</v>
      </c>
      <c r="E18" s="214">
        <v>0.48</v>
      </c>
      <c r="F18" s="214"/>
      <c r="G18" s="214">
        <v>29.5</v>
      </c>
      <c r="H18" s="214"/>
      <c r="I18" s="151">
        <v>140.4</v>
      </c>
      <c r="J18" s="151">
        <v>0.06</v>
      </c>
      <c r="K18" s="151">
        <v>0</v>
      </c>
      <c r="L18" s="151">
        <v>0</v>
      </c>
      <c r="M18" s="153"/>
      <c r="N18" s="153">
        <v>12</v>
      </c>
      <c r="O18" s="153">
        <v>39</v>
      </c>
      <c r="P18" s="153">
        <v>8.4</v>
      </c>
      <c r="Q18" s="153">
        <v>0.66</v>
      </c>
    </row>
    <row r="19" spans="1:17" ht="18" customHeight="1">
      <c r="A19" s="4"/>
      <c r="B19" s="162" t="s">
        <v>14</v>
      </c>
      <c r="C19" s="156"/>
      <c r="D19" s="156">
        <f>SUM(D14:D18)</f>
        <v>38.019999999999996</v>
      </c>
      <c r="E19" s="215">
        <f>SUM(E14:F18)</f>
        <v>37.8</v>
      </c>
      <c r="F19" s="215"/>
      <c r="G19" s="156">
        <f>SUM(G12:G18)</f>
        <v>109.03999999999999</v>
      </c>
      <c r="H19" s="155">
        <v>99</v>
      </c>
      <c r="I19" s="155">
        <f aca="true" t="shared" si="0" ref="I19:Q19">SUM(I14:I18)</f>
        <v>789.9</v>
      </c>
      <c r="J19" s="155">
        <f t="shared" si="0"/>
        <v>0.5800000000000001</v>
      </c>
      <c r="K19" s="155">
        <f t="shared" si="0"/>
        <v>35.9</v>
      </c>
      <c r="L19" s="155">
        <f t="shared" si="0"/>
        <v>68.76</v>
      </c>
      <c r="M19" s="155">
        <f t="shared" si="0"/>
        <v>1.08</v>
      </c>
      <c r="N19" s="155">
        <f t="shared" si="0"/>
        <v>97.07000000000001</v>
      </c>
      <c r="O19" s="155">
        <f t="shared" si="0"/>
        <v>570.9</v>
      </c>
      <c r="P19" s="155">
        <f t="shared" si="0"/>
        <v>120.50000000000001</v>
      </c>
      <c r="Q19" s="155">
        <f t="shared" si="0"/>
        <v>16.86</v>
      </c>
    </row>
    <row r="25" ht="15.75">
      <c r="A25" s="1" t="s">
        <v>52</v>
      </c>
    </row>
    <row r="26" ht="15.75">
      <c r="A26" s="1" t="s">
        <v>41</v>
      </c>
    </row>
    <row r="27" spans="1:2" ht="15.75">
      <c r="A27" s="1" t="s">
        <v>2</v>
      </c>
      <c r="B27" s="1" t="s">
        <v>15</v>
      </c>
    </row>
    <row r="28" spans="1:7" ht="15.75">
      <c r="A28" s="1" t="s">
        <v>57</v>
      </c>
      <c r="B28" s="9"/>
      <c r="C28" s="9"/>
      <c r="D28" s="14" t="s">
        <v>65</v>
      </c>
      <c r="E28" s="9"/>
      <c r="F28" s="9"/>
      <c r="G28" s="9"/>
    </row>
    <row r="29" spans="1:17" ht="12.75">
      <c r="A29" s="213" t="s">
        <v>3</v>
      </c>
      <c r="B29" s="217" t="s">
        <v>4</v>
      </c>
      <c r="C29" s="4" t="s">
        <v>5</v>
      </c>
      <c r="D29" s="213" t="s">
        <v>28</v>
      </c>
      <c r="E29" s="213"/>
      <c r="F29" s="213"/>
      <c r="G29" s="213"/>
      <c r="H29" s="213"/>
      <c r="I29" s="213" t="s">
        <v>16</v>
      </c>
      <c r="J29" s="219" t="s">
        <v>17</v>
      </c>
      <c r="K29" s="219"/>
      <c r="L29" s="219"/>
      <c r="M29" s="219"/>
      <c r="N29" s="216" t="s">
        <v>19</v>
      </c>
      <c r="O29" s="216"/>
      <c r="P29" s="216"/>
      <c r="Q29" s="216"/>
    </row>
    <row r="30" spans="1:17" ht="25.5">
      <c r="A30" s="213"/>
      <c r="B30" s="217"/>
      <c r="C30" s="4" t="s">
        <v>6</v>
      </c>
      <c r="D30" s="213" t="s">
        <v>8</v>
      </c>
      <c r="E30" s="213"/>
      <c r="F30" s="213" t="s">
        <v>9</v>
      </c>
      <c r="G30" s="213"/>
      <c r="H30" s="4" t="s">
        <v>10</v>
      </c>
      <c r="I30" s="213"/>
      <c r="J30" s="149" t="s">
        <v>22</v>
      </c>
      <c r="K30" s="149" t="s">
        <v>21</v>
      </c>
      <c r="L30" s="149" t="s">
        <v>20</v>
      </c>
      <c r="M30" s="6" t="s">
        <v>18</v>
      </c>
      <c r="N30" s="150" t="s">
        <v>23</v>
      </c>
      <c r="O30" s="150" t="s">
        <v>24</v>
      </c>
      <c r="P30" s="150" t="s">
        <v>25</v>
      </c>
      <c r="Q30" s="150" t="s">
        <v>26</v>
      </c>
    </row>
    <row r="31" spans="1:17" ht="12.75">
      <c r="A31" s="4"/>
      <c r="B31" s="5" t="s">
        <v>11</v>
      </c>
      <c r="C31" s="4"/>
      <c r="D31" s="213"/>
      <c r="E31" s="213"/>
      <c r="F31" s="213"/>
      <c r="G31" s="213"/>
      <c r="H31" s="4"/>
      <c r="I31" s="4"/>
      <c r="J31" s="2"/>
      <c r="K31" s="2"/>
      <c r="L31" s="2"/>
      <c r="M31" s="3"/>
      <c r="N31" s="7"/>
      <c r="O31" s="3"/>
      <c r="P31" s="3"/>
      <c r="Q31" s="3"/>
    </row>
    <row r="32" spans="1:17" ht="12.75">
      <c r="A32" s="4">
        <v>106</v>
      </c>
      <c r="B32" s="4" t="s">
        <v>188</v>
      </c>
      <c r="C32" s="151" t="s">
        <v>74</v>
      </c>
      <c r="D32" s="151">
        <v>34.13</v>
      </c>
      <c r="E32" s="214">
        <v>24.4</v>
      </c>
      <c r="F32" s="214"/>
      <c r="G32" s="214">
        <v>31</v>
      </c>
      <c r="H32" s="214"/>
      <c r="I32" s="151">
        <v>488</v>
      </c>
      <c r="J32" s="151">
        <v>0.39</v>
      </c>
      <c r="K32" s="151">
        <v>1</v>
      </c>
      <c r="L32" s="151">
        <v>0.1</v>
      </c>
      <c r="M32" s="153">
        <v>5.1</v>
      </c>
      <c r="N32" s="153">
        <v>302</v>
      </c>
      <c r="O32" s="154">
        <v>135.45</v>
      </c>
      <c r="P32" s="153">
        <v>57</v>
      </c>
      <c r="Q32" s="153">
        <v>3.6</v>
      </c>
    </row>
    <row r="33" spans="1:17" ht="12.75">
      <c r="A33" s="4">
        <v>462</v>
      </c>
      <c r="B33" s="4" t="s">
        <v>209</v>
      </c>
      <c r="C33" s="151">
        <v>200</v>
      </c>
      <c r="D33" s="151">
        <v>0.6</v>
      </c>
      <c r="E33" s="214">
        <v>0</v>
      </c>
      <c r="F33" s="214"/>
      <c r="G33" s="214">
        <v>31.6</v>
      </c>
      <c r="H33" s="214"/>
      <c r="I33" s="151">
        <v>126</v>
      </c>
      <c r="J33" s="152">
        <v>0.06</v>
      </c>
      <c r="K33" s="151">
        <v>0.88</v>
      </c>
      <c r="L33" s="151">
        <v>0.36</v>
      </c>
      <c r="M33" s="153">
        <v>0</v>
      </c>
      <c r="N33" s="153">
        <v>33.1</v>
      </c>
      <c r="O33" s="153">
        <v>34.33</v>
      </c>
      <c r="P33" s="153">
        <v>28.92</v>
      </c>
      <c r="Q33" s="153">
        <v>1</v>
      </c>
    </row>
    <row r="34" spans="1:17" ht="12.75">
      <c r="A34" s="4">
        <v>573</v>
      </c>
      <c r="B34" s="4" t="s">
        <v>110</v>
      </c>
      <c r="C34" s="151">
        <v>30</v>
      </c>
      <c r="D34" s="151">
        <v>2.28</v>
      </c>
      <c r="E34" s="151"/>
      <c r="F34" s="151">
        <v>0.24</v>
      </c>
      <c r="G34" s="151"/>
      <c r="H34" s="151">
        <v>14.75</v>
      </c>
      <c r="I34" s="151">
        <v>70.2</v>
      </c>
      <c r="J34" s="152">
        <v>0.03</v>
      </c>
      <c r="K34" s="151">
        <v>0</v>
      </c>
      <c r="L34" s="151">
        <v>0</v>
      </c>
      <c r="M34" s="153">
        <v>10.73</v>
      </c>
      <c r="N34" s="153">
        <v>6</v>
      </c>
      <c r="O34" s="153">
        <v>19.5</v>
      </c>
      <c r="P34" s="153">
        <v>4.2</v>
      </c>
      <c r="Q34" s="153">
        <v>0.33</v>
      </c>
    </row>
    <row r="35" spans="1:17" ht="12.75">
      <c r="A35" s="4">
        <v>82</v>
      </c>
      <c r="B35" s="4" t="s">
        <v>45</v>
      </c>
      <c r="C35" s="151">
        <v>100</v>
      </c>
      <c r="D35" s="151">
        <v>0.4</v>
      </c>
      <c r="E35" s="214">
        <v>0.4</v>
      </c>
      <c r="F35" s="214"/>
      <c r="G35" s="214">
        <v>9.8</v>
      </c>
      <c r="H35" s="214"/>
      <c r="I35" s="151">
        <v>44</v>
      </c>
      <c r="J35" s="151">
        <v>0.03</v>
      </c>
      <c r="K35" s="151">
        <v>7</v>
      </c>
      <c r="L35" s="151">
        <v>0</v>
      </c>
      <c r="M35" s="153">
        <v>0.2</v>
      </c>
      <c r="N35" s="153">
        <v>16.1</v>
      </c>
      <c r="O35" s="153">
        <v>11</v>
      </c>
      <c r="P35" s="153">
        <v>9</v>
      </c>
      <c r="Q35" s="153">
        <v>2.21</v>
      </c>
    </row>
    <row r="36" spans="1:17" ht="15" customHeight="1">
      <c r="A36" s="4"/>
      <c r="B36" s="4" t="s">
        <v>31</v>
      </c>
      <c r="C36" s="156"/>
      <c r="D36" s="155">
        <f>SUM(D31:D35)</f>
        <v>37.410000000000004</v>
      </c>
      <c r="E36" s="215">
        <f>SUM(E31:F35)</f>
        <v>25.039999999999996</v>
      </c>
      <c r="F36" s="215"/>
      <c r="G36" s="215">
        <f>SUM(G31:H35)</f>
        <v>87.14999999999999</v>
      </c>
      <c r="H36" s="215"/>
      <c r="I36" s="155">
        <f aca="true" t="shared" si="1" ref="I36:Q36">SUM(I31:I35)</f>
        <v>728.2</v>
      </c>
      <c r="J36" s="155">
        <f t="shared" si="1"/>
        <v>0.51</v>
      </c>
      <c r="K36" s="155">
        <f t="shared" si="1"/>
        <v>8.879999999999999</v>
      </c>
      <c r="L36" s="155">
        <f t="shared" si="1"/>
        <v>0.45999999999999996</v>
      </c>
      <c r="M36" s="155">
        <f t="shared" si="1"/>
        <v>16.03</v>
      </c>
      <c r="N36" s="155">
        <f t="shared" si="1"/>
        <v>357.20000000000005</v>
      </c>
      <c r="O36" s="155">
        <f t="shared" si="1"/>
        <v>200.27999999999997</v>
      </c>
      <c r="P36" s="155">
        <f t="shared" si="1"/>
        <v>99.12</v>
      </c>
      <c r="Q36" s="155">
        <f t="shared" si="1"/>
        <v>7.14</v>
      </c>
    </row>
    <row r="37" spans="1:17" ht="12.75">
      <c r="A37" s="4"/>
      <c r="B37" s="5" t="s">
        <v>13</v>
      </c>
      <c r="C37" s="151"/>
      <c r="D37" s="151"/>
      <c r="E37" s="214"/>
      <c r="F37" s="214"/>
      <c r="G37" s="214"/>
      <c r="H37" s="214"/>
      <c r="I37" s="151"/>
      <c r="J37" s="165"/>
      <c r="K37" s="165"/>
      <c r="L37" s="165"/>
      <c r="M37" s="166"/>
      <c r="N37" s="166"/>
      <c r="O37" s="166"/>
      <c r="P37" s="166"/>
      <c r="Q37" s="166"/>
    </row>
    <row r="38" spans="1:17" ht="12.75">
      <c r="A38" s="4">
        <v>68</v>
      </c>
      <c r="B38" s="4" t="s">
        <v>193</v>
      </c>
      <c r="C38" s="151">
        <v>100</v>
      </c>
      <c r="D38" s="151">
        <v>17.9</v>
      </c>
      <c r="E38" s="151"/>
      <c r="F38" s="151">
        <v>27.1</v>
      </c>
      <c r="G38" s="151"/>
      <c r="H38" s="151">
        <v>4.4</v>
      </c>
      <c r="I38" s="151">
        <v>334</v>
      </c>
      <c r="J38" s="165">
        <v>0.17</v>
      </c>
      <c r="K38" s="165">
        <v>6.2</v>
      </c>
      <c r="L38" s="165">
        <v>0.35</v>
      </c>
      <c r="M38" s="166">
        <v>0</v>
      </c>
      <c r="N38" s="166">
        <v>28.5</v>
      </c>
      <c r="O38" s="166">
        <v>0</v>
      </c>
      <c r="P38" s="166">
        <v>40.4</v>
      </c>
      <c r="Q38" s="166">
        <v>4.99</v>
      </c>
    </row>
    <row r="39" spans="1:17" ht="12.75">
      <c r="A39" s="4">
        <v>376</v>
      </c>
      <c r="B39" s="4" t="s">
        <v>194</v>
      </c>
      <c r="C39" s="151">
        <v>200</v>
      </c>
      <c r="D39" s="151">
        <v>21</v>
      </c>
      <c r="E39" s="151"/>
      <c r="F39" s="151">
        <v>19</v>
      </c>
      <c r="G39" s="151"/>
      <c r="H39" s="151">
        <v>15.9</v>
      </c>
      <c r="I39" s="151">
        <v>319</v>
      </c>
      <c r="J39" s="165">
        <v>0.16</v>
      </c>
      <c r="K39" s="165">
        <v>8.3</v>
      </c>
      <c r="L39" s="165">
        <v>68</v>
      </c>
      <c r="M39" s="166">
        <v>0.72</v>
      </c>
      <c r="N39" s="166">
        <v>36</v>
      </c>
      <c r="O39" s="166">
        <v>229</v>
      </c>
      <c r="P39" s="166">
        <v>47</v>
      </c>
      <c r="Q39" s="166">
        <v>2.6</v>
      </c>
    </row>
    <row r="40" spans="1:17" ht="25.5">
      <c r="A40" s="4">
        <v>45</v>
      </c>
      <c r="B40" s="4" t="s">
        <v>107</v>
      </c>
      <c r="C40" s="151">
        <v>250</v>
      </c>
      <c r="D40" s="151">
        <v>2</v>
      </c>
      <c r="E40" s="214">
        <v>2.4</v>
      </c>
      <c r="F40" s="214"/>
      <c r="G40" s="214">
        <v>14.8</v>
      </c>
      <c r="H40" s="214"/>
      <c r="I40" s="151">
        <v>90</v>
      </c>
      <c r="J40" s="151">
        <v>0.23</v>
      </c>
      <c r="K40" s="151">
        <v>26.7</v>
      </c>
      <c r="L40" s="151">
        <v>0.65</v>
      </c>
      <c r="M40" s="153">
        <v>0.4</v>
      </c>
      <c r="N40" s="153">
        <v>35.9</v>
      </c>
      <c r="O40" s="153">
        <v>220.6</v>
      </c>
      <c r="P40" s="153">
        <v>43.4</v>
      </c>
      <c r="Q40" s="153">
        <v>13.3</v>
      </c>
    </row>
    <row r="41" spans="1:17" ht="12.75">
      <c r="A41" s="4">
        <v>486</v>
      </c>
      <c r="B41" s="4" t="s">
        <v>195</v>
      </c>
      <c r="C41" s="151">
        <v>200</v>
      </c>
      <c r="D41" s="151">
        <v>0.1</v>
      </c>
      <c r="E41" s="214">
        <v>0.1</v>
      </c>
      <c r="F41" s="214"/>
      <c r="G41" s="214">
        <v>11.1</v>
      </c>
      <c r="H41" s="214"/>
      <c r="I41" s="151">
        <v>46</v>
      </c>
      <c r="J41" s="151">
        <v>0.01</v>
      </c>
      <c r="K41" s="151">
        <v>0.6</v>
      </c>
      <c r="L41" s="151">
        <v>0</v>
      </c>
      <c r="M41" s="153">
        <v>0.04</v>
      </c>
      <c r="N41" s="153">
        <v>3.4</v>
      </c>
      <c r="O41" s="153">
        <v>2.1</v>
      </c>
      <c r="P41" s="153">
        <v>1.7</v>
      </c>
      <c r="Q41" s="153">
        <v>0.46</v>
      </c>
    </row>
    <row r="42" spans="1:17" ht="12.75">
      <c r="A42" s="4">
        <v>573</v>
      </c>
      <c r="B42" s="4" t="s">
        <v>12</v>
      </c>
      <c r="C42" s="151">
        <v>60</v>
      </c>
      <c r="D42" s="151">
        <v>4.6</v>
      </c>
      <c r="E42" s="214">
        <v>0.48</v>
      </c>
      <c r="F42" s="214"/>
      <c r="G42" s="214">
        <v>29.5</v>
      </c>
      <c r="H42" s="214"/>
      <c r="I42" s="151">
        <v>140.4</v>
      </c>
      <c r="J42" s="152">
        <v>0.06</v>
      </c>
      <c r="K42" s="151">
        <v>0</v>
      </c>
      <c r="L42" s="151">
        <v>0</v>
      </c>
      <c r="M42" s="153">
        <v>0.66</v>
      </c>
      <c r="N42" s="153">
        <v>12</v>
      </c>
      <c r="O42" s="153">
        <v>39</v>
      </c>
      <c r="P42" s="153">
        <v>8.4</v>
      </c>
      <c r="Q42" s="153">
        <v>0.66</v>
      </c>
    </row>
    <row r="43" spans="1:17" ht="12.75" hidden="1">
      <c r="A43" s="4"/>
      <c r="B43" s="2"/>
      <c r="C43" s="156"/>
      <c r="D43" s="156"/>
      <c r="E43" s="215"/>
      <c r="F43" s="215"/>
      <c r="G43" s="215"/>
      <c r="H43" s="215"/>
      <c r="I43" s="155"/>
      <c r="J43" s="151"/>
      <c r="K43" s="151"/>
      <c r="L43" s="151"/>
      <c r="M43" s="153"/>
      <c r="N43" s="153"/>
      <c r="O43" s="153"/>
      <c r="P43" s="153"/>
      <c r="Q43" s="153"/>
    </row>
    <row r="44" spans="1:17" ht="12.75">
      <c r="A44" s="4"/>
      <c r="B44" s="99" t="s">
        <v>108</v>
      </c>
      <c r="C44" s="156"/>
      <c r="D44" s="156">
        <v>50.24</v>
      </c>
      <c r="E44" s="215">
        <v>45</v>
      </c>
      <c r="F44" s="215"/>
      <c r="G44" s="156">
        <f>SUM(G36:G43)</f>
        <v>142.54999999999998</v>
      </c>
      <c r="H44" s="155">
        <v>101.2</v>
      </c>
      <c r="I44" s="155">
        <v>1063</v>
      </c>
      <c r="J44" s="155">
        <f aca="true" t="shared" si="2" ref="J44:Q44">SUM(J40:J43)</f>
        <v>0.30000000000000004</v>
      </c>
      <c r="K44" s="155">
        <f t="shared" si="2"/>
        <v>27.3</v>
      </c>
      <c r="L44" s="155">
        <f t="shared" si="2"/>
        <v>0.65</v>
      </c>
      <c r="M44" s="155">
        <f t="shared" si="2"/>
        <v>1.1</v>
      </c>
      <c r="N44" s="155">
        <f t="shared" si="2"/>
        <v>51.3</v>
      </c>
      <c r="O44" s="155">
        <f t="shared" si="2"/>
        <v>261.7</v>
      </c>
      <c r="P44" s="155">
        <f t="shared" si="2"/>
        <v>53.5</v>
      </c>
      <c r="Q44" s="155">
        <f t="shared" si="2"/>
        <v>14.420000000000002</v>
      </c>
    </row>
  </sheetData>
  <sheetProtection/>
  <mergeCells count="58">
    <mergeCell ref="E40:F40"/>
    <mergeCell ref="G40:H40"/>
    <mergeCell ref="E44:F44"/>
    <mergeCell ref="E41:F41"/>
    <mergeCell ref="G41:H41"/>
    <mergeCell ref="E42:F42"/>
    <mergeCell ref="G42:H42"/>
    <mergeCell ref="E43:F43"/>
    <mergeCell ref="G43:H43"/>
    <mergeCell ref="E36:F36"/>
    <mergeCell ref="G36:H36"/>
    <mergeCell ref="E37:F37"/>
    <mergeCell ref="G37:H37"/>
    <mergeCell ref="E33:F33"/>
    <mergeCell ref="G33:H33"/>
    <mergeCell ref="E35:F35"/>
    <mergeCell ref="G35:H35"/>
    <mergeCell ref="D31:E31"/>
    <mergeCell ref="F31:G31"/>
    <mergeCell ref="E32:F32"/>
    <mergeCell ref="G32:H32"/>
    <mergeCell ref="J29:M29"/>
    <mergeCell ref="N29:Q29"/>
    <mergeCell ref="D30:E30"/>
    <mergeCell ref="F30:G30"/>
    <mergeCell ref="A29:A30"/>
    <mergeCell ref="B29:B30"/>
    <mergeCell ref="D29:H29"/>
    <mergeCell ref="I29:I30"/>
    <mergeCell ref="E19:F19"/>
    <mergeCell ref="J5:M5"/>
    <mergeCell ref="E10:F10"/>
    <mergeCell ref="G10:H10"/>
    <mergeCell ref="G16:H16"/>
    <mergeCell ref="E12:F12"/>
    <mergeCell ref="N5:Q5"/>
    <mergeCell ref="E17:F17"/>
    <mergeCell ref="G17:H17"/>
    <mergeCell ref="E18:F18"/>
    <mergeCell ref="G18:H18"/>
    <mergeCell ref="E14:F14"/>
    <mergeCell ref="G14:H14"/>
    <mergeCell ref="E16:F16"/>
    <mergeCell ref="E9:F9"/>
    <mergeCell ref="G9:H9"/>
    <mergeCell ref="E13:F13"/>
    <mergeCell ref="G13:H13"/>
    <mergeCell ref="E8:F8"/>
    <mergeCell ref="G8:H8"/>
    <mergeCell ref="I5:I6"/>
    <mergeCell ref="D6:E6"/>
    <mergeCell ref="F6:G6"/>
    <mergeCell ref="A5:A6"/>
    <mergeCell ref="B5:B6"/>
    <mergeCell ref="D5:H5"/>
    <mergeCell ref="D7:E7"/>
    <mergeCell ref="F7:G7"/>
    <mergeCell ref="G12:H12"/>
  </mergeCells>
  <printOptions/>
  <pageMargins left="0.59" right="0.25" top="1.76" bottom="0.75" header="0.3" footer="0.3"/>
  <pageSetup fitToHeight="0" fitToWidth="0" horizontalDpi="600" verticalDpi="600" orientation="landscape" paperSize="9" scale="96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view="pageBreakPreview" zoomScaleNormal="60" zoomScaleSheetLayoutView="100" zoomScalePageLayoutView="0" workbookViewId="0" topLeftCell="A44">
      <selection activeCell="F17" sqref="F17"/>
    </sheetView>
  </sheetViews>
  <sheetFormatPr defaultColWidth="9.140625" defaultRowHeight="12.75"/>
  <cols>
    <col min="1" max="1" width="15.8515625" style="0" customWidth="1"/>
    <col min="2" max="2" width="45.140625" style="0" customWidth="1"/>
    <col min="3" max="3" width="11.8515625" style="0" customWidth="1"/>
    <col min="4" max="4" width="7.00390625" style="0" customWidth="1"/>
    <col min="5" max="5" width="7.28125" style="0" customWidth="1"/>
    <col min="7" max="7" width="7.421875" style="0" customWidth="1"/>
    <col min="8" max="8" width="6.8515625" style="0" customWidth="1"/>
    <col min="9" max="9" width="7.140625" style="0" customWidth="1"/>
    <col min="10" max="10" width="9.00390625" style="0" customWidth="1"/>
    <col min="11" max="11" width="6.7109375" style="0" customWidth="1"/>
    <col min="12" max="13" width="7.28125" style="0" customWidth="1"/>
    <col min="14" max="14" width="11.8515625" style="0" customWidth="1"/>
  </cols>
  <sheetData>
    <row r="1" spans="1:14" ht="18.75">
      <c r="A1" s="60" t="s">
        <v>27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8.75">
      <c r="A2" s="60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8.75">
      <c r="A3" s="60" t="s">
        <v>2</v>
      </c>
      <c r="B3" s="60" t="s">
        <v>133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8.75">
      <c r="A4" s="185" t="s">
        <v>134</v>
      </c>
      <c r="B4" s="185"/>
      <c r="C4" s="185"/>
      <c r="D4" s="185"/>
      <c r="E4" s="185"/>
      <c r="F4" s="185"/>
      <c r="G4" s="58"/>
      <c r="H4" s="58"/>
      <c r="I4" s="58"/>
      <c r="J4" s="58"/>
      <c r="K4" s="58"/>
      <c r="L4" s="58"/>
      <c r="M4" s="58"/>
      <c r="N4" s="58"/>
    </row>
    <row r="5" spans="1:14" ht="18.75">
      <c r="A5" s="170" t="s">
        <v>3</v>
      </c>
      <c r="B5" s="171" t="s">
        <v>69</v>
      </c>
      <c r="C5" s="44" t="s">
        <v>5</v>
      </c>
      <c r="D5" s="170" t="s">
        <v>28</v>
      </c>
      <c r="E5" s="170"/>
      <c r="F5" s="170"/>
      <c r="G5" s="187" t="s">
        <v>68</v>
      </c>
      <c r="H5" s="171" t="s">
        <v>17</v>
      </c>
      <c r="I5" s="171"/>
      <c r="J5" s="171"/>
      <c r="K5" s="172" t="s">
        <v>19</v>
      </c>
      <c r="L5" s="172"/>
      <c r="M5" s="172"/>
      <c r="N5" s="172"/>
    </row>
    <row r="6" spans="1:14" ht="40.5" customHeight="1">
      <c r="A6" s="170"/>
      <c r="B6" s="171"/>
      <c r="C6" s="44" t="s">
        <v>6</v>
      </c>
      <c r="D6" s="44" t="s">
        <v>8</v>
      </c>
      <c r="E6" s="44" t="s">
        <v>9</v>
      </c>
      <c r="F6" s="44" t="s">
        <v>10</v>
      </c>
      <c r="G6" s="187"/>
      <c r="H6" s="108" t="s">
        <v>22</v>
      </c>
      <c r="I6" s="108" t="s">
        <v>21</v>
      </c>
      <c r="J6" s="108" t="s">
        <v>20</v>
      </c>
      <c r="K6" s="109" t="s">
        <v>23</v>
      </c>
      <c r="L6" s="109" t="s">
        <v>24</v>
      </c>
      <c r="M6" s="109" t="s">
        <v>25</v>
      </c>
      <c r="N6" s="109" t="s">
        <v>26</v>
      </c>
    </row>
    <row r="7" spans="1:14" ht="18.75">
      <c r="A7" s="44"/>
      <c r="B7" s="45" t="s">
        <v>11</v>
      </c>
      <c r="C7" s="44"/>
      <c r="D7" s="44"/>
      <c r="E7" s="44"/>
      <c r="F7" s="44"/>
      <c r="G7" s="44"/>
      <c r="H7" s="44"/>
      <c r="I7" s="44"/>
      <c r="J7" s="44"/>
      <c r="K7" s="48"/>
      <c r="L7" s="48"/>
      <c r="M7" s="48"/>
      <c r="N7" s="48"/>
    </row>
    <row r="8" spans="1:14" ht="18.75">
      <c r="A8" s="101">
        <v>223</v>
      </c>
      <c r="B8" s="101" t="s">
        <v>111</v>
      </c>
      <c r="C8" s="101">
        <v>180</v>
      </c>
      <c r="D8" s="101">
        <v>7.8</v>
      </c>
      <c r="E8" s="167">
        <v>10.7</v>
      </c>
      <c r="F8" s="101">
        <v>34.2</v>
      </c>
      <c r="G8" s="101">
        <v>264</v>
      </c>
      <c r="H8" s="101">
        <v>0.12</v>
      </c>
      <c r="I8" s="101">
        <v>1.26</v>
      </c>
      <c r="J8" s="101">
        <v>0.07</v>
      </c>
      <c r="K8" s="103">
        <v>130</v>
      </c>
      <c r="L8" s="103">
        <v>197</v>
      </c>
      <c r="M8" s="103">
        <v>45</v>
      </c>
      <c r="N8" s="103">
        <v>2.16</v>
      </c>
    </row>
    <row r="9" spans="1:14" ht="18.75">
      <c r="A9" s="101">
        <v>82</v>
      </c>
      <c r="B9" s="101" t="s">
        <v>200</v>
      </c>
      <c r="C9" s="101">
        <v>100</v>
      </c>
      <c r="D9" s="101">
        <v>0.4</v>
      </c>
      <c r="E9" s="101">
        <v>0</v>
      </c>
      <c r="F9" s="101">
        <v>14.41</v>
      </c>
      <c r="G9" s="101">
        <v>52</v>
      </c>
      <c r="H9" s="101">
        <v>0.01</v>
      </c>
      <c r="I9" s="101">
        <v>0.14</v>
      </c>
      <c r="J9" s="101">
        <v>52</v>
      </c>
      <c r="K9" s="103">
        <v>176</v>
      </c>
      <c r="L9" s="103">
        <v>100</v>
      </c>
      <c r="M9" s="103">
        <v>7</v>
      </c>
      <c r="N9" s="103">
        <v>0.2</v>
      </c>
    </row>
    <row r="10" spans="1:14" ht="21" customHeight="1">
      <c r="A10" s="101">
        <v>459</v>
      </c>
      <c r="B10" s="101" t="s">
        <v>30</v>
      </c>
      <c r="C10" s="101">
        <v>200</v>
      </c>
      <c r="D10" s="101">
        <v>0.3</v>
      </c>
      <c r="E10" s="101">
        <v>0</v>
      </c>
      <c r="F10" s="101">
        <v>9.5</v>
      </c>
      <c r="G10" s="101">
        <v>40</v>
      </c>
      <c r="H10" s="101">
        <v>0</v>
      </c>
      <c r="I10" s="101">
        <v>1</v>
      </c>
      <c r="J10" s="101">
        <v>0</v>
      </c>
      <c r="K10" s="103">
        <v>7.9</v>
      </c>
      <c r="L10" s="103">
        <v>9.1</v>
      </c>
      <c r="M10" s="103">
        <v>5</v>
      </c>
      <c r="N10" s="103">
        <v>0.87</v>
      </c>
    </row>
    <row r="11" spans="1:14" ht="19.5" customHeight="1">
      <c r="A11" s="101">
        <v>573</v>
      </c>
      <c r="B11" s="101" t="s">
        <v>110</v>
      </c>
      <c r="C11" s="101">
        <v>30</v>
      </c>
      <c r="D11" s="101">
        <v>2.28</v>
      </c>
      <c r="E11" s="101">
        <v>0.24</v>
      </c>
      <c r="F11" s="101">
        <v>14.75</v>
      </c>
      <c r="G11" s="101">
        <v>70.2</v>
      </c>
      <c r="H11" s="101">
        <v>0.03</v>
      </c>
      <c r="I11" s="101">
        <v>0</v>
      </c>
      <c r="J11" s="101">
        <v>0</v>
      </c>
      <c r="K11" s="103">
        <v>6</v>
      </c>
      <c r="L11" s="103">
        <v>19.5</v>
      </c>
      <c r="M11" s="103">
        <v>4.2</v>
      </c>
      <c r="N11" s="103">
        <v>0.33</v>
      </c>
    </row>
    <row r="12" spans="1:14" ht="21" customHeight="1">
      <c r="A12" s="101"/>
      <c r="B12" s="101" t="s">
        <v>72</v>
      </c>
      <c r="C12" s="101"/>
      <c r="D12" s="101">
        <f aca="true" t="shared" si="0" ref="D12:N12">SUM(D8:D11)</f>
        <v>10.78</v>
      </c>
      <c r="E12" s="101">
        <f t="shared" si="0"/>
        <v>10.94</v>
      </c>
      <c r="F12" s="101">
        <f t="shared" si="0"/>
        <v>72.86</v>
      </c>
      <c r="G12" s="101">
        <f>SUM(G8:G11)</f>
        <v>426.2</v>
      </c>
      <c r="H12" s="101">
        <f t="shared" si="0"/>
        <v>0.16</v>
      </c>
      <c r="I12" s="101">
        <f t="shared" si="0"/>
        <v>2.4</v>
      </c>
      <c r="J12" s="101">
        <f t="shared" si="0"/>
        <v>52.07</v>
      </c>
      <c r="K12" s="101">
        <f t="shared" si="0"/>
        <v>319.9</v>
      </c>
      <c r="L12" s="101">
        <f t="shared" si="0"/>
        <v>325.6</v>
      </c>
      <c r="M12" s="101">
        <f t="shared" si="0"/>
        <v>61.2</v>
      </c>
      <c r="N12" s="101">
        <f t="shared" si="0"/>
        <v>3.5600000000000005</v>
      </c>
    </row>
    <row r="13" spans="1:14" ht="18.75">
      <c r="A13" s="101"/>
      <c r="B13" s="101" t="s">
        <v>13</v>
      </c>
      <c r="C13" s="101"/>
      <c r="D13" s="186"/>
      <c r="E13" s="186"/>
      <c r="F13" s="101"/>
      <c r="G13" s="101"/>
      <c r="H13" s="101"/>
      <c r="I13" s="101"/>
      <c r="J13" s="101"/>
      <c r="K13" s="103"/>
      <c r="L13" s="103"/>
      <c r="M13" s="103"/>
      <c r="N13" s="103"/>
    </row>
    <row r="14" spans="1:14" ht="18" customHeight="1">
      <c r="A14" s="101" t="s">
        <v>77</v>
      </c>
      <c r="B14" s="101" t="s">
        <v>78</v>
      </c>
      <c r="C14" s="101">
        <v>60</v>
      </c>
      <c r="D14" s="101">
        <v>10.7</v>
      </c>
      <c r="E14" s="101">
        <v>16.3</v>
      </c>
      <c r="F14" s="101">
        <v>2.6</v>
      </c>
      <c r="G14" s="101">
        <v>200</v>
      </c>
      <c r="H14" s="101">
        <v>0.17</v>
      </c>
      <c r="I14" s="101">
        <v>5.7</v>
      </c>
      <c r="J14" s="101">
        <v>0.26</v>
      </c>
      <c r="K14" s="103">
        <v>16.95</v>
      </c>
      <c r="L14" s="103">
        <v>19.1</v>
      </c>
      <c r="M14" s="103">
        <v>28.7</v>
      </c>
      <c r="N14" s="103">
        <v>2.5</v>
      </c>
    </row>
    <row r="15" spans="1:14" ht="30" customHeight="1">
      <c r="A15" s="101">
        <v>41</v>
      </c>
      <c r="B15" s="101" t="s">
        <v>33</v>
      </c>
      <c r="C15" s="101">
        <v>200</v>
      </c>
      <c r="D15" s="101">
        <v>1.6</v>
      </c>
      <c r="E15" s="101">
        <v>3.44</v>
      </c>
      <c r="F15" s="101">
        <v>8</v>
      </c>
      <c r="G15" s="101">
        <v>70.4</v>
      </c>
      <c r="H15" s="101">
        <v>1.064</v>
      </c>
      <c r="I15" s="101">
        <v>26</v>
      </c>
      <c r="J15" s="101">
        <v>0.24</v>
      </c>
      <c r="K15" s="103">
        <v>40.8</v>
      </c>
      <c r="L15" s="103">
        <v>46</v>
      </c>
      <c r="M15" s="103">
        <v>14.94</v>
      </c>
      <c r="N15" s="103">
        <v>0.73</v>
      </c>
    </row>
    <row r="16" spans="1:14" ht="18.75">
      <c r="A16" s="101">
        <v>256</v>
      </c>
      <c r="B16" s="101" t="s">
        <v>109</v>
      </c>
      <c r="C16" s="101">
        <v>150</v>
      </c>
      <c r="D16" s="101">
        <v>5.55</v>
      </c>
      <c r="E16" s="101">
        <v>4.95</v>
      </c>
      <c r="F16" s="101">
        <v>29.03</v>
      </c>
      <c r="G16" s="101">
        <v>184.5</v>
      </c>
      <c r="H16" s="101">
        <v>0.06</v>
      </c>
      <c r="I16" s="101">
        <v>0.01</v>
      </c>
      <c r="J16" s="101">
        <v>31.5</v>
      </c>
      <c r="K16" s="103">
        <v>12</v>
      </c>
      <c r="L16" s="103">
        <v>45</v>
      </c>
      <c r="M16" s="103">
        <v>7.5</v>
      </c>
      <c r="N16" s="103">
        <v>1.05</v>
      </c>
    </row>
    <row r="17" spans="1:14" ht="37.5">
      <c r="A17" s="101">
        <v>327</v>
      </c>
      <c r="B17" s="101" t="s">
        <v>112</v>
      </c>
      <c r="C17" s="101">
        <v>100</v>
      </c>
      <c r="D17" s="101">
        <v>20</v>
      </c>
      <c r="E17" s="101">
        <v>19.5</v>
      </c>
      <c r="F17" s="101">
        <v>3.3</v>
      </c>
      <c r="G17" s="101">
        <v>258</v>
      </c>
      <c r="H17" s="101">
        <v>0.03</v>
      </c>
      <c r="I17" s="101">
        <v>0</v>
      </c>
      <c r="J17" s="101">
        <v>26</v>
      </c>
      <c r="K17" s="103">
        <v>15</v>
      </c>
      <c r="L17" s="103">
        <v>162</v>
      </c>
      <c r="M17" s="103">
        <v>22</v>
      </c>
      <c r="N17" s="103">
        <v>2.76</v>
      </c>
    </row>
    <row r="18" spans="1:14" ht="18.75">
      <c r="A18" s="101">
        <v>486</v>
      </c>
      <c r="B18" s="101" t="s">
        <v>66</v>
      </c>
      <c r="C18" s="101">
        <v>200</v>
      </c>
      <c r="D18" s="101">
        <v>0.1</v>
      </c>
      <c r="E18" s="101">
        <v>0.1</v>
      </c>
      <c r="F18" s="101">
        <v>11.1</v>
      </c>
      <c r="G18" s="101">
        <v>46</v>
      </c>
      <c r="H18" s="101">
        <v>0.01</v>
      </c>
      <c r="I18" s="101">
        <v>0.6</v>
      </c>
      <c r="J18" s="101">
        <v>0</v>
      </c>
      <c r="K18" s="103">
        <v>3.4</v>
      </c>
      <c r="L18" s="103">
        <v>2.1</v>
      </c>
      <c r="M18" s="103">
        <v>1.7</v>
      </c>
      <c r="N18" s="103">
        <v>1</v>
      </c>
    </row>
    <row r="19" spans="1:14" ht="18.75">
      <c r="A19" s="17">
        <v>575</v>
      </c>
      <c r="B19" s="17" t="s">
        <v>70</v>
      </c>
      <c r="C19" s="17">
        <v>30</v>
      </c>
      <c r="D19" s="17">
        <v>2.04</v>
      </c>
      <c r="E19" s="17">
        <v>0.39</v>
      </c>
      <c r="F19" s="17">
        <v>11.94</v>
      </c>
      <c r="G19" s="17">
        <v>59.4</v>
      </c>
      <c r="H19" s="101">
        <v>0.05</v>
      </c>
      <c r="I19" s="101">
        <v>0</v>
      </c>
      <c r="J19" s="101">
        <v>0</v>
      </c>
      <c r="K19" s="103">
        <v>14.3</v>
      </c>
      <c r="L19" s="103">
        <v>47.1</v>
      </c>
      <c r="M19" s="103">
        <v>14.3</v>
      </c>
      <c r="N19" s="103">
        <v>1.17</v>
      </c>
    </row>
    <row r="20" spans="1:14" ht="18.75">
      <c r="A20" s="18">
        <v>573</v>
      </c>
      <c r="B20" s="17" t="s">
        <v>71</v>
      </c>
      <c r="C20" s="18">
        <v>60</v>
      </c>
      <c r="D20" s="18">
        <v>4.6</v>
      </c>
      <c r="E20" s="18">
        <v>0.48</v>
      </c>
      <c r="F20" s="18">
        <v>29.5</v>
      </c>
      <c r="G20" s="18">
        <v>140.4</v>
      </c>
      <c r="H20" s="101">
        <v>0.06</v>
      </c>
      <c r="I20" s="101">
        <v>0</v>
      </c>
      <c r="J20" s="101">
        <v>0</v>
      </c>
      <c r="K20" s="103">
        <v>12</v>
      </c>
      <c r="L20" s="103">
        <v>39</v>
      </c>
      <c r="M20" s="103">
        <v>8.4</v>
      </c>
      <c r="N20" s="103">
        <v>0.66</v>
      </c>
    </row>
    <row r="21" spans="1:14" ht="18.75">
      <c r="A21" s="101"/>
      <c r="B21" s="101" t="s">
        <v>46</v>
      </c>
      <c r="C21" s="101"/>
      <c r="D21" s="101">
        <f>D14+D15+D16+D17+D18+D19+D20</f>
        <v>44.589999999999996</v>
      </c>
      <c r="E21" s="101">
        <f aca="true" t="shared" si="1" ref="E21:N21">E14+E15+E16+E17+E18+E19+E20</f>
        <v>45.16</v>
      </c>
      <c r="F21" s="101">
        <f t="shared" si="1"/>
        <v>95.47</v>
      </c>
      <c r="G21" s="101">
        <f t="shared" si="1"/>
        <v>958.6999999999999</v>
      </c>
      <c r="H21" s="101">
        <f t="shared" si="1"/>
        <v>1.4440000000000002</v>
      </c>
      <c r="I21" s="101">
        <f t="shared" si="1"/>
        <v>32.31</v>
      </c>
      <c r="J21" s="101">
        <f t="shared" si="1"/>
        <v>58</v>
      </c>
      <c r="K21" s="101">
        <f t="shared" si="1"/>
        <v>114.45</v>
      </c>
      <c r="L21" s="101">
        <f t="shared" si="1"/>
        <v>360.30000000000007</v>
      </c>
      <c r="M21" s="101">
        <f t="shared" si="1"/>
        <v>97.54</v>
      </c>
      <c r="N21" s="101">
        <f t="shared" si="1"/>
        <v>9.87</v>
      </c>
    </row>
    <row r="22" spans="1:14" ht="18.75" hidden="1">
      <c r="A22" s="44"/>
      <c r="B22" s="45"/>
      <c r="C22" s="44"/>
      <c r="D22" s="44"/>
      <c r="E22" s="44"/>
      <c r="F22" s="44"/>
      <c r="G22" s="44"/>
      <c r="H22" s="44"/>
      <c r="I22" s="44"/>
      <c r="J22" s="44"/>
      <c r="K22" s="48"/>
      <c r="L22" s="48"/>
      <c r="M22" s="48"/>
      <c r="N22" s="48"/>
    </row>
    <row r="23" spans="1:14" ht="18.75" hidden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8"/>
      <c r="L23" s="48"/>
      <c r="M23" s="48"/>
      <c r="N23" s="48"/>
    </row>
    <row r="24" spans="1:14" ht="108.75" customHeight="1" hidden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8"/>
      <c r="L24" s="48"/>
      <c r="M24" s="48"/>
      <c r="N24" s="48"/>
    </row>
    <row r="25" spans="1:14" ht="27" customHeight="1" hidden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  <row r="26" spans="1:14" ht="23.25">
      <c r="A26" s="58"/>
      <c r="B26" s="58"/>
      <c r="C26" s="58"/>
      <c r="D26" s="58"/>
      <c r="E26" s="100"/>
      <c r="F26" s="58"/>
      <c r="G26" s="58"/>
      <c r="H26" s="58"/>
      <c r="I26" s="58"/>
      <c r="J26" s="58"/>
      <c r="K26" s="58"/>
      <c r="L26" s="58"/>
      <c r="M26" s="58"/>
      <c r="N26" s="58"/>
    </row>
    <row r="27" spans="1:14" ht="18.7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</row>
    <row r="28" spans="1:14" ht="18.7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</row>
    <row r="29" spans="1:14" ht="18.7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</row>
    <row r="30" spans="1:14" ht="18.7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</row>
    <row r="31" spans="1:14" ht="18.7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</row>
    <row r="32" spans="1:14" ht="18.7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3" spans="1:14" ht="12.7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</row>
    <row r="34" spans="1:14" ht="25.5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</row>
    <row r="35" spans="1:14" ht="18.75">
      <c r="A35" s="60" t="s">
        <v>27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</row>
    <row r="36" spans="1:14" ht="18.75">
      <c r="A36" s="60" t="s">
        <v>1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4" ht="18.75">
      <c r="A37" s="60" t="s">
        <v>2</v>
      </c>
      <c r="B37" s="60" t="s">
        <v>135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</row>
    <row r="38" spans="1:14" ht="18.75">
      <c r="A38" s="54" t="s">
        <v>54</v>
      </c>
      <c r="B38" s="55"/>
      <c r="C38" s="55"/>
      <c r="D38" s="56" t="s">
        <v>65</v>
      </c>
      <c r="E38" s="55"/>
      <c r="F38" s="57"/>
      <c r="G38" s="57"/>
      <c r="H38" s="57"/>
      <c r="I38" s="57"/>
      <c r="J38" s="57"/>
      <c r="K38" s="57"/>
      <c r="L38" s="57">
        <v>1</v>
      </c>
      <c r="M38" s="57"/>
      <c r="N38" s="57"/>
    </row>
    <row r="39" spans="1:14" ht="18.75">
      <c r="A39" s="170" t="s">
        <v>3</v>
      </c>
      <c r="B39" s="171" t="s">
        <v>4</v>
      </c>
      <c r="C39" s="44" t="s">
        <v>5</v>
      </c>
      <c r="D39" s="170" t="s">
        <v>28</v>
      </c>
      <c r="E39" s="170"/>
      <c r="F39" s="170"/>
      <c r="G39" s="171" t="s">
        <v>16</v>
      </c>
      <c r="H39" s="171" t="s">
        <v>17</v>
      </c>
      <c r="I39" s="171"/>
      <c r="J39" s="171"/>
      <c r="K39" s="172" t="s">
        <v>19</v>
      </c>
      <c r="L39" s="172"/>
      <c r="M39" s="172"/>
      <c r="N39" s="172"/>
    </row>
    <row r="40" spans="1:14" ht="37.5">
      <c r="A40" s="170"/>
      <c r="B40" s="171"/>
      <c r="C40" s="44" t="s">
        <v>6</v>
      </c>
      <c r="D40" s="44" t="s">
        <v>8</v>
      </c>
      <c r="E40" s="44" t="s">
        <v>9</v>
      </c>
      <c r="F40" s="44" t="s">
        <v>10</v>
      </c>
      <c r="G40" s="171"/>
      <c r="H40" s="108" t="s">
        <v>22</v>
      </c>
      <c r="I40" s="108" t="s">
        <v>21</v>
      </c>
      <c r="J40" s="108" t="s">
        <v>20</v>
      </c>
      <c r="K40" s="109" t="s">
        <v>23</v>
      </c>
      <c r="L40" s="109" t="s">
        <v>24</v>
      </c>
      <c r="M40" s="109" t="s">
        <v>25</v>
      </c>
      <c r="N40" s="109" t="s">
        <v>26</v>
      </c>
    </row>
    <row r="41" spans="1:14" ht="18.75">
      <c r="A41" s="44"/>
      <c r="B41" s="45" t="s">
        <v>11</v>
      </c>
      <c r="C41" s="44"/>
      <c r="D41" s="44"/>
      <c r="E41" s="44"/>
      <c r="F41" s="44"/>
      <c r="G41" s="44"/>
      <c r="H41" s="44"/>
      <c r="I41" s="44"/>
      <c r="J41" s="44"/>
      <c r="K41" s="48"/>
      <c r="L41" s="48"/>
      <c r="M41" s="48"/>
      <c r="N41" s="48"/>
    </row>
    <row r="42" spans="1:14" ht="18.75">
      <c r="A42" s="101">
        <v>223</v>
      </c>
      <c r="B42" s="101" t="s">
        <v>76</v>
      </c>
      <c r="C42" s="101">
        <v>200</v>
      </c>
      <c r="D42" s="101">
        <v>8.4</v>
      </c>
      <c r="E42" s="101">
        <v>6.6</v>
      </c>
      <c r="F42" s="101">
        <v>38</v>
      </c>
      <c r="G42" s="101">
        <v>245.4</v>
      </c>
      <c r="H42" s="101">
        <v>0.16</v>
      </c>
      <c r="I42" s="101">
        <v>1.24</v>
      </c>
      <c r="J42" s="101">
        <v>38.2</v>
      </c>
      <c r="K42" s="103">
        <v>133</v>
      </c>
      <c r="L42" s="103">
        <v>216</v>
      </c>
      <c r="M42" s="103">
        <v>43</v>
      </c>
      <c r="N42" s="103">
        <v>2.4</v>
      </c>
    </row>
    <row r="43" spans="1:14" ht="18.75">
      <c r="A43" s="101">
        <v>82</v>
      </c>
      <c r="B43" s="101" t="s">
        <v>200</v>
      </c>
      <c r="C43" s="101">
        <v>100</v>
      </c>
      <c r="D43" s="101">
        <v>0.4</v>
      </c>
      <c r="E43" s="101">
        <v>0</v>
      </c>
      <c r="F43" s="101">
        <v>14.41</v>
      </c>
      <c r="G43" s="101">
        <v>52</v>
      </c>
      <c r="H43" s="101">
        <v>0.01</v>
      </c>
      <c r="I43" s="101">
        <v>0.14</v>
      </c>
      <c r="J43" s="101">
        <v>52</v>
      </c>
      <c r="K43" s="103">
        <v>176</v>
      </c>
      <c r="L43" s="103">
        <v>100</v>
      </c>
      <c r="M43" s="103">
        <v>7</v>
      </c>
      <c r="N43" s="103">
        <v>0.2</v>
      </c>
    </row>
    <row r="44" spans="1:14" ht="18.75">
      <c r="A44" s="101">
        <v>459</v>
      </c>
      <c r="B44" s="101" t="s">
        <v>30</v>
      </c>
      <c r="C44" s="101">
        <v>200</v>
      </c>
      <c r="D44" s="101">
        <v>0.3</v>
      </c>
      <c r="E44" s="101">
        <v>0</v>
      </c>
      <c r="F44" s="101">
        <v>9.5</v>
      </c>
      <c r="G44" s="101">
        <v>40</v>
      </c>
      <c r="H44" s="101">
        <v>0</v>
      </c>
      <c r="I44" s="101">
        <v>1</v>
      </c>
      <c r="J44" s="101">
        <v>0</v>
      </c>
      <c r="K44" s="103">
        <v>7.9</v>
      </c>
      <c r="L44" s="103">
        <v>9.1</v>
      </c>
      <c r="M44" s="103">
        <v>5</v>
      </c>
      <c r="N44" s="103">
        <v>0.87</v>
      </c>
    </row>
    <row r="45" spans="1:14" ht="18.75">
      <c r="A45" s="101">
        <v>573</v>
      </c>
      <c r="B45" s="101" t="s">
        <v>110</v>
      </c>
      <c r="C45" s="101">
        <v>30</v>
      </c>
      <c r="D45" s="101">
        <v>2.28</v>
      </c>
      <c r="E45" s="101">
        <v>0.24</v>
      </c>
      <c r="F45" s="101">
        <v>14.75</v>
      </c>
      <c r="G45" s="101">
        <v>70.2</v>
      </c>
      <c r="H45" s="101">
        <v>0.03</v>
      </c>
      <c r="I45" s="101">
        <v>0</v>
      </c>
      <c r="J45" s="101">
        <v>0</v>
      </c>
      <c r="K45" s="103">
        <v>6</v>
      </c>
      <c r="L45" s="103">
        <v>19.5</v>
      </c>
      <c r="M45" s="103">
        <v>4.2</v>
      </c>
      <c r="N45" s="103">
        <v>0.33</v>
      </c>
    </row>
    <row r="46" spans="1:14" ht="18.75">
      <c r="A46" s="101"/>
      <c r="B46" s="101" t="s">
        <v>14</v>
      </c>
      <c r="C46" s="101"/>
      <c r="D46" s="101">
        <f aca="true" t="shared" si="2" ref="D46:N46">SUM(D42:D45)</f>
        <v>11.38</v>
      </c>
      <c r="E46" s="101">
        <f t="shared" si="2"/>
        <v>6.84</v>
      </c>
      <c r="F46" s="101">
        <f t="shared" si="2"/>
        <v>76.66</v>
      </c>
      <c r="G46" s="101">
        <f t="shared" si="2"/>
        <v>407.59999999999997</v>
      </c>
      <c r="H46" s="101">
        <f t="shared" si="2"/>
        <v>0.2</v>
      </c>
      <c r="I46" s="101">
        <f t="shared" si="2"/>
        <v>2.38</v>
      </c>
      <c r="J46" s="101">
        <f t="shared" si="2"/>
        <v>90.2</v>
      </c>
      <c r="K46" s="101">
        <f t="shared" si="2"/>
        <v>322.9</v>
      </c>
      <c r="L46" s="101">
        <f t="shared" si="2"/>
        <v>344.6</v>
      </c>
      <c r="M46" s="101">
        <f t="shared" si="2"/>
        <v>59.2</v>
      </c>
      <c r="N46" s="101">
        <f t="shared" si="2"/>
        <v>3.8000000000000003</v>
      </c>
    </row>
    <row r="47" spans="1:14" ht="18.75">
      <c r="A47" s="101"/>
      <c r="B47" s="101" t="s">
        <v>13</v>
      </c>
      <c r="C47" s="101"/>
      <c r="D47" s="101"/>
      <c r="E47" s="101"/>
      <c r="F47" s="101"/>
      <c r="G47" s="101"/>
      <c r="H47" s="101"/>
      <c r="I47" s="101"/>
      <c r="J47" s="101"/>
      <c r="K47" s="103"/>
      <c r="L47" s="103"/>
      <c r="M47" s="103"/>
      <c r="N47" s="103"/>
    </row>
    <row r="48" spans="1:14" ht="18" customHeight="1">
      <c r="A48" s="101" t="s">
        <v>77</v>
      </c>
      <c r="B48" s="101" t="s">
        <v>78</v>
      </c>
      <c r="C48" s="101">
        <v>100</v>
      </c>
      <c r="D48" s="101">
        <v>17.9</v>
      </c>
      <c r="E48" s="101">
        <v>27.1</v>
      </c>
      <c r="F48" s="101">
        <v>4.4</v>
      </c>
      <c r="G48" s="101">
        <v>334</v>
      </c>
      <c r="H48" s="101">
        <v>0.23</v>
      </c>
      <c r="I48" s="101">
        <v>6.2</v>
      </c>
      <c r="J48" s="101">
        <v>0.35</v>
      </c>
      <c r="K48" s="103">
        <v>28.5</v>
      </c>
      <c r="L48" s="103">
        <v>19.1</v>
      </c>
      <c r="M48" s="103">
        <v>40.4</v>
      </c>
      <c r="N48" s="103">
        <v>4.99</v>
      </c>
    </row>
    <row r="49" spans="1:14" ht="18.75">
      <c r="A49" s="101">
        <v>60</v>
      </c>
      <c r="B49" s="101" t="s">
        <v>33</v>
      </c>
      <c r="C49" s="101">
        <v>250</v>
      </c>
      <c r="D49" s="101">
        <v>2</v>
      </c>
      <c r="E49" s="101">
        <v>4.3</v>
      </c>
      <c r="F49" s="101">
        <v>10</v>
      </c>
      <c r="G49" s="101">
        <v>88</v>
      </c>
      <c r="H49" s="101">
        <v>0.08</v>
      </c>
      <c r="I49" s="101">
        <v>35.2</v>
      </c>
      <c r="J49" s="101">
        <v>0.36</v>
      </c>
      <c r="K49" s="103">
        <v>51</v>
      </c>
      <c r="L49" s="103">
        <v>57.5</v>
      </c>
      <c r="M49" s="103">
        <v>18.68</v>
      </c>
      <c r="N49" s="103">
        <v>0.92</v>
      </c>
    </row>
    <row r="50" spans="1:14" ht="18.75">
      <c r="A50" s="101">
        <v>256</v>
      </c>
      <c r="B50" s="101" t="s">
        <v>34</v>
      </c>
      <c r="C50" s="101">
        <v>200</v>
      </c>
      <c r="D50" s="101">
        <v>7.5</v>
      </c>
      <c r="E50" s="101">
        <v>6.6</v>
      </c>
      <c r="F50" s="101">
        <v>39.4</v>
      </c>
      <c r="G50" s="101">
        <v>246</v>
      </c>
      <c r="H50" s="101">
        <v>0.08</v>
      </c>
      <c r="I50" s="101">
        <v>0</v>
      </c>
      <c r="J50" s="101">
        <v>0</v>
      </c>
      <c r="K50" s="103">
        <v>16</v>
      </c>
      <c r="L50" s="103">
        <v>60</v>
      </c>
      <c r="M50" s="103">
        <v>10</v>
      </c>
      <c r="N50" s="103">
        <v>1.4</v>
      </c>
    </row>
    <row r="51" spans="1:14" ht="37.5">
      <c r="A51" s="101">
        <v>327</v>
      </c>
      <c r="B51" s="101" t="s">
        <v>201</v>
      </c>
      <c r="C51" s="101">
        <v>100</v>
      </c>
      <c r="D51" s="101">
        <v>20</v>
      </c>
      <c r="E51" s="101">
        <v>19.5</v>
      </c>
      <c r="F51" s="101">
        <v>3.3</v>
      </c>
      <c r="G51" s="101">
        <v>258</v>
      </c>
      <c r="H51" s="101">
        <v>0.03</v>
      </c>
      <c r="I51" s="101">
        <v>0</v>
      </c>
      <c r="J51" s="101">
        <v>26</v>
      </c>
      <c r="K51" s="103">
        <v>15</v>
      </c>
      <c r="L51" s="103">
        <v>162</v>
      </c>
      <c r="M51" s="103">
        <v>22</v>
      </c>
      <c r="N51" s="103">
        <v>2.76</v>
      </c>
    </row>
    <row r="52" spans="1:14" ht="18.75">
      <c r="A52" s="101">
        <v>486</v>
      </c>
      <c r="B52" s="101" t="s">
        <v>66</v>
      </c>
      <c r="C52" s="101">
        <v>200</v>
      </c>
      <c r="D52" s="101">
        <v>0.1</v>
      </c>
      <c r="E52" s="101">
        <v>0.1</v>
      </c>
      <c r="F52" s="101">
        <v>11.1</v>
      </c>
      <c r="G52" s="101">
        <v>46</v>
      </c>
      <c r="H52" s="101">
        <v>0.01</v>
      </c>
      <c r="I52" s="101">
        <v>0.6</v>
      </c>
      <c r="J52" s="101">
        <v>0</v>
      </c>
      <c r="K52" s="103">
        <v>3.4</v>
      </c>
      <c r="L52" s="103">
        <v>2.1</v>
      </c>
      <c r="M52" s="103">
        <v>1.7</v>
      </c>
      <c r="N52" s="103">
        <v>0.46</v>
      </c>
    </row>
    <row r="53" spans="1:14" ht="18.75">
      <c r="A53" s="17">
        <v>575</v>
      </c>
      <c r="B53" s="17" t="s">
        <v>70</v>
      </c>
      <c r="C53" s="17">
        <v>30</v>
      </c>
      <c r="D53" s="17">
        <v>1.6</v>
      </c>
      <c r="E53" s="17">
        <v>0.3</v>
      </c>
      <c r="F53" s="17">
        <v>7.5</v>
      </c>
      <c r="G53" s="17">
        <v>40.2</v>
      </c>
      <c r="H53" s="101">
        <v>0.2</v>
      </c>
      <c r="I53" s="101">
        <v>0</v>
      </c>
      <c r="J53" s="101">
        <v>10</v>
      </c>
      <c r="K53" s="103">
        <v>250</v>
      </c>
      <c r="L53" s="103">
        <v>250</v>
      </c>
      <c r="M53" s="103">
        <v>50</v>
      </c>
      <c r="N53" s="103">
        <v>2</v>
      </c>
    </row>
    <row r="54" spans="1:14" ht="18.75">
      <c r="A54" s="18">
        <v>573</v>
      </c>
      <c r="B54" s="17" t="s">
        <v>71</v>
      </c>
      <c r="C54" s="18">
        <v>60</v>
      </c>
      <c r="D54" s="18">
        <v>2.4</v>
      </c>
      <c r="E54" s="18">
        <v>0.9</v>
      </c>
      <c r="F54" s="18">
        <v>16.7</v>
      </c>
      <c r="G54" s="18">
        <v>85.8</v>
      </c>
      <c r="H54" s="101">
        <v>0.06</v>
      </c>
      <c r="I54" s="101">
        <v>9.2</v>
      </c>
      <c r="J54" s="101">
        <v>0</v>
      </c>
      <c r="K54" s="103">
        <v>9.2</v>
      </c>
      <c r="L54" s="103">
        <v>35.6</v>
      </c>
      <c r="M54" s="103">
        <v>13.6</v>
      </c>
      <c r="N54" s="103">
        <v>0.8</v>
      </c>
    </row>
    <row r="55" spans="1:14" ht="18.75">
      <c r="A55" s="110"/>
      <c r="B55" s="110" t="s">
        <v>14</v>
      </c>
      <c r="C55" s="110"/>
      <c r="D55" s="110">
        <f>D48+D49+D50+D51+D52+D53+D54</f>
        <v>51.5</v>
      </c>
      <c r="E55" s="110">
        <f aca="true" t="shared" si="3" ref="E55:N55">E48+E49+E50+E51+E52+E53+E54</f>
        <v>58.8</v>
      </c>
      <c r="F55" s="110">
        <f t="shared" si="3"/>
        <v>92.39999999999999</v>
      </c>
      <c r="G55" s="110">
        <f t="shared" si="3"/>
        <v>1098</v>
      </c>
      <c r="H55" s="110">
        <f t="shared" si="3"/>
        <v>0.6900000000000002</v>
      </c>
      <c r="I55" s="110">
        <f t="shared" si="3"/>
        <v>51.2</v>
      </c>
      <c r="J55" s="110">
        <f t="shared" si="3"/>
        <v>36.71</v>
      </c>
      <c r="K55" s="110">
        <f t="shared" si="3"/>
        <v>373.09999999999997</v>
      </c>
      <c r="L55" s="110">
        <f t="shared" si="3"/>
        <v>586.3000000000001</v>
      </c>
      <c r="M55" s="110">
        <f t="shared" si="3"/>
        <v>156.38</v>
      </c>
      <c r="N55" s="110">
        <f t="shared" si="3"/>
        <v>13.330000000000002</v>
      </c>
    </row>
    <row r="56" spans="1:15" ht="18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9"/>
    </row>
    <row r="57" spans="1:15" ht="18.7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9"/>
    </row>
  </sheetData>
  <sheetProtection/>
  <mergeCells count="14">
    <mergeCell ref="K39:N39"/>
    <mergeCell ref="D39:F39"/>
    <mergeCell ref="D13:E13"/>
    <mergeCell ref="K5:N5"/>
    <mergeCell ref="G5:G6"/>
    <mergeCell ref="H5:J5"/>
    <mergeCell ref="G39:G40"/>
    <mergeCell ref="H39:J39"/>
    <mergeCell ref="A5:A6"/>
    <mergeCell ref="B5:B6"/>
    <mergeCell ref="D5:F5"/>
    <mergeCell ref="A4:F4"/>
    <mergeCell ref="B39:B40"/>
    <mergeCell ref="A39:A40"/>
  </mergeCells>
  <printOptions/>
  <pageMargins left="0.25" right="0.25" top="0.75" bottom="0.75" header="0.3" footer="0.3"/>
  <pageSetup fitToHeight="0" fitToWidth="1" horizontalDpi="600" verticalDpi="600" orientation="landscape" paperSize="9" scale="77" r:id="rId1"/>
  <rowBreaks count="1" manualBreakCount="1">
    <brk id="30" max="18" man="1"/>
  </rowBreaks>
  <colBreaks count="1" manualBreakCount="1">
    <brk id="14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view="pageBreakPreview" zoomScale="89" zoomScaleNormal="51" zoomScaleSheetLayoutView="89" zoomScalePageLayoutView="0" workbookViewId="0" topLeftCell="A1">
      <selection activeCell="A46" sqref="A46"/>
    </sheetView>
  </sheetViews>
  <sheetFormatPr defaultColWidth="9.140625" defaultRowHeight="12.75"/>
  <cols>
    <col min="1" max="1" width="13.00390625" style="0" customWidth="1"/>
    <col min="2" max="2" width="56.28125" style="0" bestFit="1" customWidth="1"/>
    <col min="3" max="3" width="16.8515625" style="0" customWidth="1"/>
    <col min="4" max="4" width="8.28125" style="0" customWidth="1"/>
    <col min="5" max="5" width="5.00390625" style="0" hidden="1" customWidth="1"/>
    <col min="6" max="6" width="8.00390625" style="0" customWidth="1"/>
    <col min="7" max="7" width="11.140625" style="0" customWidth="1"/>
    <col min="8" max="8" width="11.8515625" style="0" customWidth="1"/>
    <col min="9" max="9" width="8.7109375" style="0" customWidth="1"/>
    <col min="10" max="10" width="9.140625" style="0" customWidth="1"/>
    <col min="11" max="11" width="9.421875" style="0" customWidth="1"/>
    <col min="12" max="12" width="11.140625" style="0" customWidth="1"/>
    <col min="13" max="13" width="9.421875" style="0" customWidth="1"/>
    <col min="14" max="14" width="8.8515625" style="0" customWidth="1"/>
    <col min="15" max="15" width="8.57421875" style="0" customWidth="1"/>
  </cols>
  <sheetData>
    <row r="1" spans="1:16" ht="18.75">
      <c r="A1" s="40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8.75">
      <c r="A2" s="40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8.75">
      <c r="A3" s="40" t="s">
        <v>2</v>
      </c>
      <c r="B3" s="40" t="s">
        <v>131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ht="18.75">
      <c r="A4" s="40" t="s">
        <v>54</v>
      </c>
      <c r="B4" s="42"/>
      <c r="C4" s="42"/>
      <c r="D4" s="43" t="s">
        <v>73</v>
      </c>
      <c r="E4" s="42"/>
      <c r="F4" s="42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9.5" customHeight="1">
      <c r="A5" s="170" t="s">
        <v>3</v>
      </c>
      <c r="B5" s="171" t="s">
        <v>4</v>
      </c>
      <c r="C5" s="44" t="s">
        <v>5</v>
      </c>
      <c r="D5" s="170" t="s">
        <v>28</v>
      </c>
      <c r="E5" s="170"/>
      <c r="F5" s="170"/>
      <c r="G5" s="170"/>
      <c r="H5" s="190" t="s">
        <v>16</v>
      </c>
      <c r="I5" s="171" t="s">
        <v>17</v>
      </c>
      <c r="J5" s="171"/>
      <c r="K5" s="171"/>
      <c r="L5" s="172" t="s">
        <v>19</v>
      </c>
      <c r="M5" s="172"/>
      <c r="N5" s="172"/>
      <c r="O5" s="172"/>
      <c r="P5" s="41"/>
    </row>
    <row r="6" spans="1:16" ht="38.25" customHeight="1">
      <c r="A6" s="170"/>
      <c r="B6" s="171"/>
      <c r="C6" s="44" t="s">
        <v>6</v>
      </c>
      <c r="D6" s="170" t="s">
        <v>8</v>
      </c>
      <c r="E6" s="170"/>
      <c r="F6" s="49" t="s">
        <v>9</v>
      </c>
      <c r="G6" s="44" t="s">
        <v>10</v>
      </c>
      <c r="H6" s="190"/>
      <c r="I6" s="63" t="s">
        <v>22</v>
      </c>
      <c r="J6" s="63" t="s">
        <v>21</v>
      </c>
      <c r="K6" s="63" t="s">
        <v>20</v>
      </c>
      <c r="L6" s="112" t="s">
        <v>23</v>
      </c>
      <c r="M6" s="112" t="s">
        <v>24</v>
      </c>
      <c r="N6" s="112" t="s">
        <v>25</v>
      </c>
      <c r="O6" s="112" t="s">
        <v>26</v>
      </c>
      <c r="P6" s="41"/>
    </row>
    <row r="7" spans="1:16" ht="18.75">
      <c r="A7" s="44"/>
      <c r="B7" s="45" t="s">
        <v>11</v>
      </c>
      <c r="C7" s="44"/>
      <c r="D7" s="170"/>
      <c r="E7" s="170"/>
      <c r="F7" s="49"/>
      <c r="G7" s="44"/>
      <c r="H7" s="50"/>
      <c r="I7" s="44"/>
      <c r="J7" s="44"/>
      <c r="K7" s="44"/>
      <c r="L7" s="41"/>
      <c r="M7" s="48"/>
      <c r="N7" s="48"/>
      <c r="O7" s="48"/>
      <c r="P7" s="41"/>
    </row>
    <row r="8" spans="1:16" ht="18.75">
      <c r="A8" s="101">
        <v>229</v>
      </c>
      <c r="B8" s="18" t="s">
        <v>118</v>
      </c>
      <c r="C8" s="18">
        <v>200</v>
      </c>
      <c r="D8" s="18">
        <v>5.2</v>
      </c>
      <c r="E8" s="18">
        <v>8.33</v>
      </c>
      <c r="F8" s="18">
        <v>6.6</v>
      </c>
      <c r="G8" s="101">
        <v>27.6</v>
      </c>
      <c r="H8" s="104">
        <v>190.6</v>
      </c>
      <c r="I8" s="101">
        <v>0.088</v>
      </c>
      <c r="J8" s="101">
        <v>1.32</v>
      </c>
      <c r="K8" s="101">
        <v>39.4</v>
      </c>
      <c r="L8" s="103">
        <v>130</v>
      </c>
      <c r="M8" s="103">
        <v>140</v>
      </c>
      <c r="N8" s="103">
        <v>30.6</v>
      </c>
      <c r="O8" s="103">
        <v>0.44</v>
      </c>
      <c r="P8" s="41"/>
    </row>
    <row r="9" spans="1:16" ht="21.75" customHeight="1">
      <c r="A9" s="101">
        <v>457</v>
      </c>
      <c r="B9" s="101" t="s">
        <v>35</v>
      </c>
      <c r="C9" s="101">
        <v>200</v>
      </c>
      <c r="D9" s="101">
        <v>0.2</v>
      </c>
      <c r="E9" s="188">
        <v>0.1</v>
      </c>
      <c r="F9" s="189"/>
      <c r="G9" s="101">
        <v>9.3</v>
      </c>
      <c r="H9" s="104">
        <v>38</v>
      </c>
      <c r="I9" s="101">
        <v>0</v>
      </c>
      <c r="J9" s="101">
        <v>0</v>
      </c>
      <c r="K9" s="101">
        <v>0</v>
      </c>
      <c r="L9" s="103">
        <v>5.1</v>
      </c>
      <c r="M9" s="103">
        <v>7.7</v>
      </c>
      <c r="N9" s="103">
        <v>4.2</v>
      </c>
      <c r="O9" s="103">
        <v>0.82</v>
      </c>
      <c r="P9" s="41"/>
    </row>
    <row r="10" spans="1:16" ht="19.5" customHeight="1">
      <c r="A10" s="102">
        <v>573</v>
      </c>
      <c r="B10" s="101" t="s">
        <v>71</v>
      </c>
      <c r="C10" s="101">
        <v>20</v>
      </c>
      <c r="D10" s="101">
        <v>2.4</v>
      </c>
      <c r="E10" s="101">
        <v>0.9</v>
      </c>
      <c r="F10" s="101">
        <v>0.9</v>
      </c>
      <c r="G10" s="101">
        <v>16.7</v>
      </c>
      <c r="H10" s="101">
        <v>85.8</v>
      </c>
      <c r="I10" s="101">
        <v>0.06</v>
      </c>
      <c r="J10" s="103">
        <v>0</v>
      </c>
      <c r="K10" s="103">
        <v>0</v>
      </c>
      <c r="L10" s="103">
        <v>9.2</v>
      </c>
      <c r="M10" s="103">
        <v>35.6</v>
      </c>
      <c r="N10" s="111">
        <v>13.6</v>
      </c>
      <c r="O10" s="103">
        <v>0.8</v>
      </c>
      <c r="P10" s="41"/>
    </row>
    <row r="11" spans="1:16" ht="23.25" customHeight="1">
      <c r="A11" s="102">
        <v>82</v>
      </c>
      <c r="B11" s="101" t="s">
        <v>104</v>
      </c>
      <c r="C11" s="101">
        <v>100</v>
      </c>
      <c r="D11" s="104">
        <v>0.4</v>
      </c>
      <c r="E11" s="101"/>
      <c r="F11" s="101">
        <v>0.4</v>
      </c>
      <c r="G11" s="101">
        <v>9.8</v>
      </c>
      <c r="H11" s="104">
        <v>44</v>
      </c>
      <c r="I11" s="104">
        <v>0.03</v>
      </c>
      <c r="J11" s="105">
        <v>7</v>
      </c>
      <c r="K11" s="105">
        <v>0</v>
      </c>
      <c r="L11" s="105">
        <v>16.1</v>
      </c>
      <c r="M11" s="105">
        <v>11</v>
      </c>
      <c r="N11" s="111">
        <v>9</v>
      </c>
      <c r="O11" s="105">
        <v>2.21</v>
      </c>
      <c r="P11" s="41"/>
    </row>
    <row r="12" spans="1:16" ht="18.75">
      <c r="A12" s="101"/>
      <c r="B12" s="101" t="s">
        <v>14</v>
      </c>
      <c r="C12" s="101"/>
      <c r="D12" s="104">
        <f aca="true" t="shared" si="0" ref="D12:O12">SUM(D8:D11)</f>
        <v>8.200000000000001</v>
      </c>
      <c r="E12" s="188">
        <f t="shared" si="0"/>
        <v>9.33</v>
      </c>
      <c r="F12" s="189">
        <f t="shared" si="0"/>
        <v>7.9</v>
      </c>
      <c r="G12" s="104">
        <f t="shared" si="0"/>
        <v>63.400000000000006</v>
      </c>
      <c r="H12" s="104">
        <f t="shared" si="0"/>
        <v>358.4</v>
      </c>
      <c r="I12" s="104">
        <f t="shared" si="0"/>
        <v>0.178</v>
      </c>
      <c r="J12" s="104">
        <f t="shared" si="0"/>
        <v>8.32</v>
      </c>
      <c r="K12" s="104">
        <f t="shared" si="0"/>
        <v>39.4</v>
      </c>
      <c r="L12" s="104">
        <f t="shared" si="0"/>
        <v>160.39999999999998</v>
      </c>
      <c r="M12" s="104">
        <f t="shared" si="0"/>
        <v>194.29999999999998</v>
      </c>
      <c r="N12" s="104">
        <f t="shared" si="0"/>
        <v>57.400000000000006</v>
      </c>
      <c r="O12" s="104">
        <f t="shared" si="0"/>
        <v>4.27</v>
      </c>
      <c r="P12" s="41"/>
    </row>
    <row r="13" spans="1:16" ht="18.75">
      <c r="A13" s="101"/>
      <c r="B13" s="101" t="s">
        <v>13</v>
      </c>
      <c r="C13" s="101"/>
      <c r="D13" s="101"/>
      <c r="E13" s="188"/>
      <c r="F13" s="189"/>
      <c r="G13" s="104"/>
      <c r="H13" s="104"/>
      <c r="I13" s="101"/>
      <c r="J13" s="101"/>
      <c r="K13" s="101"/>
      <c r="L13" s="103"/>
      <c r="M13" s="103"/>
      <c r="N13" s="103"/>
      <c r="O13" s="103"/>
      <c r="P13" s="41"/>
    </row>
    <row r="14" spans="1:16" ht="18.75">
      <c r="A14" s="101">
        <v>47</v>
      </c>
      <c r="B14" s="101" t="s">
        <v>113</v>
      </c>
      <c r="C14" s="101">
        <v>60</v>
      </c>
      <c r="D14" s="101">
        <v>0.96</v>
      </c>
      <c r="E14" s="188">
        <v>3.72</v>
      </c>
      <c r="F14" s="189"/>
      <c r="G14" s="104">
        <v>3.96</v>
      </c>
      <c r="H14" s="104">
        <v>59</v>
      </c>
      <c r="I14" s="101">
        <v>2.4</v>
      </c>
      <c r="J14" s="101">
        <v>3.7</v>
      </c>
      <c r="K14" s="101">
        <v>0</v>
      </c>
      <c r="L14" s="103">
        <v>13.8</v>
      </c>
      <c r="M14" s="103">
        <v>25.2</v>
      </c>
      <c r="N14" s="103">
        <v>10.8</v>
      </c>
      <c r="O14" s="103">
        <v>0.47</v>
      </c>
      <c r="P14" s="41"/>
    </row>
    <row r="15" spans="1:16" ht="25.5" customHeight="1">
      <c r="A15" s="101">
        <v>46</v>
      </c>
      <c r="B15" s="101" t="s">
        <v>39</v>
      </c>
      <c r="C15" s="101">
        <v>200</v>
      </c>
      <c r="D15" s="101">
        <v>2.32</v>
      </c>
      <c r="E15" s="188">
        <v>2</v>
      </c>
      <c r="F15" s="189"/>
      <c r="G15" s="104">
        <v>16.8</v>
      </c>
      <c r="H15" s="104">
        <v>96</v>
      </c>
      <c r="I15" s="101">
        <v>0.16</v>
      </c>
      <c r="J15" s="101">
        <v>18.1</v>
      </c>
      <c r="K15" s="101">
        <v>0.31</v>
      </c>
      <c r="L15" s="103">
        <v>25.6</v>
      </c>
      <c r="M15" s="103">
        <v>109.7</v>
      </c>
      <c r="N15" s="103">
        <v>24.16</v>
      </c>
      <c r="O15" s="103">
        <v>1.68</v>
      </c>
      <c r="P15" s="41"/>
    </row>
    <row r="16" spans="1:16" ht="18.75">
      <c r="A16" s="101">
        <v>377</v>
      </c>
      <c r="B16" s="101" t="s">
        <v>125</v>
      </c>
      <c r="C16" s="101">
        <v>150</v>
      </c>
      <c r="D16" s="101">
        <v>4.1</v>
      </c>
      <c r="E16" s="188">
        <v>6</v>
      </c>
      <c r="F16" s="189"/>
      <c r="G16" s="104">
        <v>8.7</v>
      </c>
      <c r="H16" s="104">
        <v>105</v>
      </c>
      <c r="I16" s="101">
        <v>0.12</v>
      </c>
      <c r="J16" s="101">
        <v>3.6</v>
      </c>
      <c r="K16" s="101">
        <v>30</v>
      </c>
      <c r="L16" s="103">
        <v>37.5</v>
      </c>
      <c r="M16" s="103">
        <v>74</v>
      </c>
      <c r="N16" s="103">
        <v>24</v>
      </c>
      <c r="O16" s="103">
        <v>0.82</v>
      </c>
      <c r="P16" s="41"/>
    </row>
    <row r="17" spans="1:16" ht="18.75">
      <c r="A17" s="101">
        <v>359</v>
      </c>
      <c r="B17" s="101" t="s">
        <v>126</v>
      </c>
      <c r="C17" s="101">
        <v>100</v>
      </c>
      <c r="D17" s="101">
        <v>16.6</v>
      </c>
      <c r="E17" s="188">
        <v>8</v>
      </c>
      <c r="F17" s="189"/>
      <c r="G17" s="104">
        <v>9.3</v>
      </c>
      <c r="H17" s="104">
        <v>176</v>
      </c>
      <c r="I17" s="101">
        <v>0.09</v>
      </c>
      <c r="J17" s="101">
        <v>2.5</v>
      </c>
      <c r="K17" s="101">
        <v>5318</v>
      </c>
      <c r="L17" s="103">
        <v>29</v>
      </c>
      <c r="M17" s="103">
        <v>347</v>
      </c>
      <c r="N17" s="103">
        <v>16</v>
      </c>
      <c r="O17" s="103">
        <v>7.35</v>
      </c>
      <c r="P17" s="41"/>
    </row>
    <row r="18" spans="1:16" ht="21.75" customHeight="1">
      <c r="A18" s="101">
        <v>496</v>
      </c>
      <c r="B18" s="101" t="s">
        <v>127</v>
      </c>
      <c r="C18" s="101">
        <v>200</v>
      </c>
      <c r="D18" s="101">
        <v>0.1</v>
      </c>
      <c r="E18" s="188">
        <v>0.04</v>
      </c>
      <c r="F18" s="189"/>
      <c r="G18" s="104">
        <v>9.9</v>
      </c>
      <c r="H18" s="104">
        <v>41</v>
      </c>
      <c r="I18" s="101">
        <v>0</v>
      </c>
      <c r="J18" s="101">
        <v>1.1</v>
      </c>
      <c r="K18" s="101">
        <v>0</v>
      </c>
      <c r="L18" s="103">
        <v>3</v>
      </c>
      <c r="M18" s="103">
        <v>2</v>
      </c>
      <c r="N18" s="103">
        <v>2.9</v>
      </c>
      <c r="O18" s="103">
        <v>0.15</v>
      </c>
      <c r="P18" s="41"/>
    </row>
    <row r="19" spans="1:16" ht="18.75">
      <c r="A19" s="17">
        <v>575</v>
      </c>
      <c r="B19" s="17" t="s">
        <v>70</v>
      </c>
      <c r="C19" s="17">
        <v>30</v>
      </c>
      <c r="D19" s="17">
        <v>2.04</v>
      </c>
      <c r="E19" s="17">
        <v>0.3</v>
      </c>
      <c r="F19" s="17">
        <v>0.39</v>
      </c>
      <c r="G19" s="17">
        <v>11.94</v>
      </c>
      <c r="H19" s="17">
        <v>59.4</v>
      </c>
      <c r="I19" s="101">
        <v>0.05</v>
      </c>
      <c r="J19" s="101">
        <v>0</v>
      </c>
      <c r="K19" s="101">
        <v>0</v>
      </c>
      <c r="L19" s="103">
        <v>14.3</v>
      </c>
      <c r="M19" s="103">
        <v>47.1</v>
      </c>
      <c r="N19" s="103">
        <v>14.3</v>
      </c>
      <c r="O19" s="103">
        <v>1.17</v>
      </c>
      <c r="P19" s="41"/>
    </row>
    <row r="20" spans="1:16" ht="18.75">
      <c r="A20" s="18">
        <v>573</v>
      </c>
      <c r="B20" s="17" t="s">
        <v>71</v>
      </c>
      <c r="C20" s="18">
        <v>60</v>
      </c>
      <c r="D20" s="18">
        <v>4.6</v>
      </c>
      <c r="E20" s="18">
        <v>0.9</v>
      </c>
      <c r="F20" s="18">
        <v>0.48</v>
      </c>
      <c r="G20" s="18">
        <v>29.5</v>
      </c>
      <c r="H20" s="18">
        <v>140.4</v>
      </c>
      <c r="I20" s="101">
        <v>0.06</v>
      </c>
      <c r="J20" s="101">
        <v>0</v>
      </c>
      <c r="K20" s="101">
        <v>0</v>
      </c>
      <c r="L20" s="103">
        <v>12</v>
      </c>
      <c r="M20" s="103">
        <v>39</v>
      </c>
      <c r="N20" s="103">
        <v>8.4</v>
      </c>
      <c r="O20" s="103">
        <v>0.66</v>
      </c>
      <c r="P20" s="41"/>
    </row>
    <row r="21" spans="1:16" ht="18.75">
      <c r="A21" s="18"/>
      <c r="B21" s="17" t="s">
        <v>46</v>
      </c>
      <c r="C21" s="18"/>
      <c r="D21" s="104">
        <f>SUM(D14:D20)</f>
        <v>30.72</v>
      </c>
      <c r="E21" s="39"/>
      <c r="F21" s="104">
        <f>SUM(E14:F20)</f>
        <v>21.83</v>
      </c>
      <c r="G21" s="104">
        <f>SUM(G14:G20)</f>
        <v>90.1</v>
      </c>
      <c r="H21" s="104">
        <f aca="true" t="shared" si="1" ref="H21:O21">SUM(H14:H20)</f>
        <v>676.8</v>
      </c>
      <c r="I21" s="104">
        <f t="shared" si="1"/>
        <v>2.88</v>
      </c>
      <c r="J21" s="104">
        <f t="shared" si="1"/>
        <v>29.000000000000004</v>
      </c>
      <c r="K21" s="104">
        <f t="shared" si="1"/>
        <v>5348.31</v>
      </c>
      <c r="L21" s="105">
        <f t="shared" si="1"/>
        <v>135.2</v>
      </c>
      <c r="M21" s="105">
        <f t="shared" si="1"/>
        <v>644</v>
      </c>
      <c r="N21" s="105">
        <f t="shared" si="1"/>
        <v>100.56000000000002</v>
      </c>
      <c r="O21" s="105">
        <f t="shared" si="1"/>
        <v>12.3</v>
      </c>
      <c r="P21" s="41"/>
    </row>
    <row r="22" spans="1:16" ht="18.75" hidden="1">
      <c r="A22" s="44"/>
      <c r="B22" s="63"/>
      <c r="C22" s="44"/>
      <c r="D22" s="44"/>
      <c r="E22" s="49"/>
      <c r="F22" s="50"/>
      <c r="G22" s="50"/>
      <c r="H22" s="50"/>
      <c r="I22" s="50"/>
      <c r="J22" s="50"/>
      <c r="K22" s="50"/>
      <c r="L22" s="51"/>
      <c r="M22" s="51"/>
      <c r="N22" s="51"/>
      <c r="O22" s="51"/>
      <c r="P22" s="41"/>
    </row>
    <row r="23" spans="1:16" ht="18.75" hidden="1">
      <c r="A23" s="44"/>
      <c r="B23" s="64"/>
      <c r="C23" s="44"/>
      <c r="D23" s="44"/>
      <c r="E23" s="49"/>
      <c r="F23" s="50"/>
      <c r="G23" s="50"/>
      <c r="H23" s="50"/>
      <c r="I23" s="50"/>
      <c r="J23" s="50"/>
      <c r="K23" s="50"/>
      <c r="L23" s="51"/>
      <c r="M23" s="51"/>
      <c r="N23" s="51"/>
      <c r="O23" s="51"/>
      <c r="P23" s="41"/>
    </row>
    <row r="24" spans="1:16" ht="18.75" hidden="1">
      <c r="A24" s="44"/>
      <c r="B24" s="44"/>
      <c r="C24" s="44"/>
      <c r="D24" s="44"/>
      <c r="E24" s="49"/>
      <c r="F24" s="50"/>
      <c r="G24" s="50"/>
      <c r="H24" s="50"/>
      <c r="I24" s="50"/>
      <c r="J24" s="50"/>
      <c r="K24" s="50"/>
      <c r="L24" s="51"/>
      <c r="M24" s="51"/>
      <c r="N24" s="51"/>
      <c r="O24" s="51"/>
      <c r="P24" s="41"/>
    </row>
    <row r="25" spans="1:16" ht="18.75" hidden="1">
      <c r="A25" s="44"/>
      <c r="B25" s="44"/>
      <c r="C25" s="44"/>
      <c r="D25" s="44"/>
      <c r="E25" s="182"/>
      <c r="F25" s="184"/>
      <c r="G25" s="50"/>
      <c r="H25" s="50"/>
      <c r="I25" s="50"/>
      <c r="J25" s="50"/>
      <c r="K25" s="50"/>
      <c r="L25" s="50"/>
      <c r="M25" s="50"/>
      <c r="N25" s="50"/>
      <c r="O25" s="50"/>
      <c r="P25" s="41"/>
    </row>
    <row r="26" spans="1:16" ht="18.7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  <row r="27" spans="1:16" ht="18.7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</row>
    <row r="28" spans="1:16" ht="27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1:16" ht="18.75">
      <c r="A29" s="40" t="s">
        <v>49</v>
      </c>
      <c r="B29" s="48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</row>
    <row r="30" spans="1:16" ht="18.75">
      <c r="A30" s="40" t="s">
        <v>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 ht="18.75">
      <c r="A31" s="40" t="s">
        <v>2</v>
      </c>
      <c r="B31" s="40" t="s">
        <v>132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6" ht="18.75">
      <c r="A32" s="40" t="s">
        <v>54</v>
      </c>
      <c r="B32" s="42"/>
      <c r="C32" s="42"/>
      <c r="D32" s="43" t="s">
        <v>65</v>
      </c>
      <c r="E32" s="42"/>
      <c r="F32" s="42"/>
      <c r="G32" s="41"/>
      <c r="H32" s="41"/>
      <c r="I32" s="41"/>
      <c r="J32" s="41"/>
      <c r="K32" s="41"/>
      <c r="L32" s="41"/>
      <c r="M32" s="41"/>
      <c r="N32" s="41"/>
      <c r="O32" s="41"/>
      <c r="P32" s="41"/>
    </row>
    <row r="33" spans="1:16" ht="18.75">
      <c r="A33" s="170" t="s">
        <v>3</v>
      </c>
      <c r="B33" s="171" t="s">
        <v>4</v>
      </c>
      <c r="C33" s="44" t="s">
        <v>5</v>
      </c>
      <c r="D33" s="170" t="s">
        <v>28</v>
      </c>
      <c r="E33" s="170"/>
      <c r="F33" s="170"/>
      <c r="G33" s="170"/>
      <c r="H33" s="190" t="s">
        <v>16</v>
      </c>
      <c r="I33" s="171" t="s">
        <v>17</v>
      </c>
      <c r="J33" s="171"/>
      <c r="K33" s="171"/>
      <c r="L33" s="172" t="s">
        <v>19</v>
      </c>
      <c r="M33" s="172"/>
      <c r="N33" s="172"/>
      <c r="O33" s="172"/>
      <c r="P33" s="41"/>
    </row>
    <row r="34" spans="1:16" ht="37.5">
      <c r="A34" s="170"/>
      <c r="B34" s="171"/>
      <c r="C34" s="44" t="s">
        <v>6</v>
      </c>
      <c r="D34" s="170" t="s">
        <v>8</v>
      </c>
      <c r="E34" s="170"/>
      <c r="F34" s="49" t="s">
        <v>9</v>
      </c>
      <c r="G34" s="44" t="s">
        <v>10</v>
      </c>
      <c r="H34" s="190"/>
      <c r="I34" s="45" t="s">
        <v>22</v>
      </c>
      <c r="J34" s="45" t="s">
        <v>21</v>
      </c>
      <c r="K34" s="45" t="s">
        <v>20</v>
      </c>
      <c r="L34" s="47" t="s">
        <v>23</v>
      </c>
      <c r="M34" s="47" t="s">
        <v>24</v>
      </c>
      <c r="N34" s="47" t="s">
        <v>25</v>
      </c>
      <c r="O34" s="47" t="s">
        <v>26</v>
      </c>
      <c r="P34" s="41"/>
    </row>
    <row r="35" spans="1:16" ht="18.75">
      <c r="A35" s="44"/>
      <c r="B35" s="45" t="s">
        <v>11</v>
      </c>
      <c r="C35" s="44"/>
      <c r="D35" s="182"/>
      <c r="E35" s="184"/>
      <c r="F35" s="49"/>
      <c r="G35" s="44"/>
      <c r="H35" s="50"/>
      <c r="I35" s="44"/>
      <c r="J35" s="44"/>
      <c r="K35" s="44"/>
      <c r="L35" s="41"/>
      <c r="M35" s="48"/>
      <c r="N35" s="48"/>
      <c r="O35" s="48"/>
      <c r="P35" s="41"/>
    </row>
    <row r="36" spans="1:16" ht="18" customHeight="1">
      <c r="A36" s="101">
        <v>229</v>
      </c>
      <c r="B36" s="18" t="s">
        <v>79</v>
      </c>
      <c r="C36" s="18">
        <v>250</v>
      </c>
      <c r="D36" s="18">
        <v>6.5</v>
      </c>
      <c r="E36" s="18">
        <v>8.33</v>
      </c>
      <c r="F36" s="18">
        <v>8.25</v>
      </c>
      <c r="G36" s="104">
        <v>34.5</v>
      </c>
      <c r="H36" s="104">
        <v>238</v>
      </c>
      <c r="I36" s="101">
        <v>0.11</v>
      </c>
      <c r="J36" s="101">
        <v>1.65</v>
      </c>
      <c r="K36" s="101">
        <v>49.25</v>
      </c>
      <c r="L36" s="103">
        <v>162.5</v>
      </c>
      <c r="M36" s="103">
        <v>223.8</v>
      </c>
      <c r="N36" s="103">
        <v>38.25</v>
      </c>
      <c r="O36" s="103">
        <v>0.55</v>
      </c>
      <c r="P36" s="41"/>
    </row>
    <row r="37" spans="1:16" ht="23.25" customHeight="1">
      <c r="A37" s="101">
        <v>457</v>
      </c>
      <c r="B37" s="101" t="s">
        <v>35</v>
      </c>
      <c r="C37" s="101">
        <v>200</v>
      </c>
      <c r="D37" s="101">
        <v>0.2</v>
      </c>
      <c r="E37" s="186">
        <v>0.1</v>
      </c>
      <c r="F37" s="186"/>
      <c r="G37" s="101">
        <v>9.3</v>
      </c>
      <c r="H37" s="104">
        <v>38</v>
      </c>
      <c r="I37" s="101">
        <v>38</v>
      </c>
      <c r="J37" s="101">
        <v>0</v>
      </c>
      <c r="K37" s="101">
        <v>0</v>
      </c>
      <c r="L37" s="103">
        <v>5.1</v>
      </c>
      <c r="M37" s="103">
        <v>7.7</v>
      </c>
      <c r="N37" s="103">
        <v>4.2</v>
      </c>
      <c r="O37" s="103">
        <v>0.4</v>
      </c>
      <c r="P37" s="41"/>
    </row>
    <row r="38" spans="1:16" ht="18.75">
      <c r="A38" s="102">
        <v>573</v>
      </c>
      <c r="B38" s="101" t="s">
        <v>71</v>
      </c>
      <c r="C38" s="101">
        <v>30</v>
      </c>
      <c r="D38" s="101">
        <v>2.28</v>
      </c>
      <c r="E38" s="101">
        <v>0.9</v>
      </c>
      <c r="F38" s="101">
        <v>0.24</v>
      </c>
      <c r="G38" s="101">
        <v>14.75</v>
      </c>
      <c r="H38" s="101">
        <v>70.2</v>
      </c>
      <c r="I38" s="101">
        <v>0.03</v>
      </c>
      <c r="J38" s="103">
        <v>0</v>
      </c>
      <c r="K38" s="103">
        <v>0</v>
      </c>
      <c r="L38" s="103">
        <v>5.1</v>
      </c>
      <c r="M38" s="103">
        <v>19.5</v>
      </c>
      <c r="N38" s="103">
        <v>4.2</v>
      </c>
      <c r="O38" s="105">
        <v>0.82</v>
      </c>
      <c r="P38" s="41"/>
    </row>
    <row r="39" spans="1:16" ht="18.75">
      <c r="A39" s="102">
        <v>82</v>
      </c>
      <c r="B39" s="101" t="s">
        <v>104</v>
      </c>
      <c r="C39" s="101">
        <v>100</v>
      </c>
      <c r="D39" s="104">
        <v>0.4</v>
      </c>
      <c r="E39" s="101"/>
      <c r="F39" s="101">
        <v>0.4</v>
      </c>
      <c r="G39" s="101">
        <v>9.8</v>
      </c>
      <c r="H39" s="104">
        <v>44</v>
      </c>
      <c r="I39" s="104">
        <v>0.03</v>
      </c>
      <c r="J39" s="105">
        <v>7</v>
      </c>
      <c r="K39" s="105">
        <v>0</v>
      </c>
      <c r="L39" s="105">
        <v>16.1</v>
      </c>
      <c r="M39" s="105">
        <v>11</v>
      </c>
      <c r="N39" s="103">
        <v>9</v>
      </c>
      <c r="O39" s="105">
        <v>2.21</v>
      </c>
      <c r="P39" s="41"/>
    </row>
    <row r="40" spans="1:16" ht="28.5" customHeight="1">
      <c r="A40" s="101"/>
      <c r="B40" s="101" t="s">
        <v>14</v>
      </c>
      <c r="C40" s="101"/>
      <c r="D40" s="104">
        <f aca="true" t="shared" si="2" ref="D40:O40">SUM(D36:D39)</f>
        <v>9.38</v>
      </c>
      <c r="E40" s="188">
        <f t="shared" si="2"/>
        <v>9.33</v>
      </c>
      <c r="F40" s="189">
        <f t="shared" si="2"/>
        <v>8.89</v>
      </c>
      <c r="G40" s="101">
        <f t="shared" si="2"/>
        <v>68.35</v>
      </c>
      <c r="H40" s="104">
        <f t="shared" si="2"/>
        <v>390.2</v>
      </c>
      <c r="I40" s="104">
        <f t="shared" si="2"/>
        <v>38.17</v>
      </c>
      <c r="J40" s="104">
        <f t="shared" si="2"/>
        <v>8.65</v>
      </c>
      <c r="K40" s="104">
        <f t="shared" si="2"/>
        <v>49.25</v>
      </c>
      <c r="L40" s="104">
        <f t="shared" si="2"/>
        <v>188.79999999999998</v>
      </c>
      <c r="M40" s="104">
        <f t="shared" si="2"/>
        <v>262</v>
      </c>
      <c r="N40" s="104">
        <f t="shared" si="2"/>
        <v>55.650000000000006</v>
      </c>
      <c r="O40" s="104">
        <f t="shared" si="2"/>
        <v>3.98</v>
      </c>
      <c r="P40" s="41"/>
    </row>
    <row r="41" spans="1:16" ht="18.75">
      <c r="A41" s="101">
        <v>47</v>
      </c>
      <c r="B41" s="101" t="s">
        <v>128</v>
      </c>
      <c r="C41" s="101">
        <v>100</v>
      </c>
      <c r="D41" s="101">
        <v>1.6</v>
      </c>
      <c r="E41" s="188">
        <v>6.2</v>
      </c>
      <c r="F41" s="189"/>
      <c r="G41" s="104">
        <v>6.6</v>
      </c>
      <c r="H41" s="104">
        <v>88</v>
      </c>
      <c r="I41" s="101">
        <v>0.04</v>
      </c>
      <c r="J41" s="101">
        <v>6.2</v>
      </c>
      <c r="K41" s="101">
        <v>0</v>
      </c>
      <c r="L41" s="103">
        <v>23</v>
      </c>
      <c r="M41" s="103">
        <v>42</v>
      </c>
      <c r="N41" s="103">
        <v>18</v>
      </c>
      <c r="O41" s="103">
        <v>0.79</v>
      </c>
      <c r="P41" s="41"/>
    </row>
    <row r="42" spans="1:16" ht="25.5" customHeight="1">
      <c r="A42" s="101">
        <v>46</v>
      </c>
      <c r="B42" s="101" t="s">
        <v>39</v>
      </c>
      <c r="C42" s="101">
        <v>250</v>
      </c>
      <c r="D42" s="101">
        <v>2.9</v>
      </c>
      <c r="E42" s="188">
        <v>2.5</v>
      </c>
      <c r="F42" s="189"/>
      <c r="G42" s="104">
        <v>21</v>
      </c>
      <c r="H42" s="104">
        <v>120</v>
      </c>
      <c r="I42" s="101">
        <v>0.2</v>
      </c>
      <c r="J42" s="101">
        <v>22.6</v>
      </c>
      <c r="K42" s="101">
        <v>0.39</v>
      </c>
      <c r="L42" s="103">
        <v>32</v>
      </c>
      <c r="M42" s="103">
        <v>137.1</v>
      </c>
      <c r="N42" s="103">
        <v>30.2</v>
      </c>
      <c r="O42" s="103">
        <v>2.1</v>
      </c>
      <c r="P42" s="41"/>
    </row>
    <row r="43" spans="1:16" ht="18.75">
      <c r="A43" s="101">
        <v>377</v>
      </c>
      <c r="B43" s="101" t="s">
        <v>125</v>
      </c>
      <c r="C43" s="101">
        <v>200</v>
      </c>
      <c r="D43" s="101">
        <v>5.4</v>
      </c>
      <c r="E43" s="188">
        <v>8</v>
      </c>
      <c r="F43" s="189"/>
      <c r="G43" s="104">
        <v>11.6</v>
      </c>
      <c r="H43" s="104">
        <v>140</v>
      </c>
      <c r="I43" s="101">
        <v>0.123</v>
      </c>
      <c r="J43" s="101">
        <v>0.16</v>
      </c>
      <c r="K43" s="101">
        <v>40</v>
      </c>
      <c r="L43" s="103">
        <v>50</v>
      </c>
      <c r="M43" s="103">
        <v>98</v>
      </c>
      <c r="N43" s="103">
        <v>32</v>
      </c>
      <c r="O43" s="103">
        <v>1.1</v>
      </c>
      <c r="P43" s="41"/>
    </row>
    <row r="44" spans="1:16" ht="18.75">
      <c r="A44" s="101">
        <v>359</v>
      </c>
      <c r="B44" s="101" t="s">
        <v>129</v>
      </c>
      <c r="C44" s="101">
        <v>100</v>
      </c>
      <c r="D44" s="101">
        <v>16.6</v>
      </c>
      <c r="E44" s="188">
        <v>8</v>
      </c>
      <c r="F44" s="189"/>
      <c r="G44" s="104">
        <v>9.3</v>
      </c>
      <c r="H44" s="104">
        <v>176</v>
      </c>
      <c r="I44" s="101">
        <v>0.09</v>
      </c>
      <c r="J44" s="101">
        <v>2.5</v>
      </c>
      <c r="K44" s="101">
        <v>5318</v>
      </c>
      <c r="L44" s="103">
        <v>29</v>
      </c>
      <c r="M44" s="103">
        <v>347</v>
      </c>
      <c r="N44" s="103">
        <v>16</v>
      </c>
      <c r="O44" s="103">
        <v>7.35</v>
      </c>
      <c r="P44" s="41"/>
    </row>
    <row r="45" spans="1:16" ht="18.75">
      <c r="A45" s="101">
        <v>496</v>
      </c>
      <c r="B45" s="101" t="s">
        <v>130</v>
      </c>
      <c r="C45" s="101">
        <v>200</v>
      </c>
      <c r="D45" s="101">
        <v>0.1</v>
      </c>
      <c r="E45" s="188">
        <v>0.04</v>
      </c>
      <c r="F45" s="189"/>
      <c r="G45" s="104">
        <v>9.9</v>
      </c>
      <c r="H45" s="104">
        <v>41</v>
      </c>
      <c r="I45" s="101">
        <v>0</v>
      </c>
      <c r="J45" s="101">
        <v>1.1</v>
      </c>
      <c r="K45" s="101">
        <v>0</v>
      </c>
      <c r="L45" s="103">
        <v>3</v>
      </c>
      <c r="M45" s="103">
        <v>2</v>
      </c>
      <c r="N45" s="103">
        <v>2.9</v>
      </c>
      <c r="O45" s="103">
        <v>0.15</v>
      </c>
      <c r="P45" s="41"/>
    </row>
    <row r="46" spans="1:16" ht="18.75">
      <c r="A46" s="17">
        <v>575</v>
      </c>
      <c r="B46" s="17" t="s">
        <v>70</v>
      </c>
      <c r="C46" s="17">
        <v>30</v>
      </c>
      <c r="D46" s="17">
        <v>2.04</v>
      </c>
      <c r="E46" s="17">
        <v>0.3</v>
      </c>
      <c r="F46" s="17">
        <v>0.39</v>
      </c>
      <c r="G46" s="101">
        <v>11.94</v>
      </c>
      <c r="H46" s="101">
        <v>59.4</v>
      </c>
      <c r="I46" s="101">
        <v>0.05</v>
      </c>
      <c r="J46" s="103">
        <v>0</v>
      </c>
      <c r="K46" s="103">
        <v>0</v>
      </c>
      <c r="L46" s="103">
        <v>14.3</v>
      </c>
      <c r="M46" s="103">
        <v>47.1</v>
      </c>
      <c r="N46" s="103">
        <v>14.3</v>
      </c>
      <c r="O46" s="103">
        <v>1.17</v>
      </c>
      <c r="P46" s="41"/>
    </row>
    <row r="47" spans="1:16" ht="18.75">
      <c r="A47" s="18">
        <v>573</v>
      </c>
      <c r="B47" s="17" t="s">
        <v>71</v>
      </c>
      <c r="C47" s="18">
        <v>60</v>
      </c>
      <c r="D47" s="18">
        <v>4.6</v>
      </c>
      <c r="E47" s="18">
        <v>0.9</v>
      </c>
      <c r="F47" s="18">
        <v>0.48</v>
      </c>
      <c r="G47" s="18">
        <v>29.5</v>
      </c>
      <c r="H47" s="18">
        <v>140.4</v>
      </c>
      <c r="I47" s="101">
        <v>0.06</v>
      </c>
      <c r="J47" s="101">
        <v>0</v>
      </c>
      <c r="K47" s="101">
        <v>0</v>
      </c>
      <c r="L47" s="103">
        <v>12</v>
      </c>
      <c r="M47" s="103">
        <v>39</v>
      </c>
      <c r="N47" s="103">
        <v>8.4</v>
      </c>
      <c r="O47" s="103">
        <v>0.66</v>
      </c>
      <c r="P47" s="41"/>
    </row>
    <row r="48" spans="1:16" ht="18.75">
      <c r="A48" s="101"/>
      <c r="B48" s="101" t="s">
        <v>14</v>
      </c>
      <c r="C48" s="101"/>
      <c r="D48" s="101">
        <f>SUM(D40:D47)</f>
        <v>42.620000000000005</v>
      </c>
      <c r="E48" s="188">
        <v>30.9</v>
      </c>
      <c r="F48" s="189"/>
      <c r="G48" s="104">
        <v>109.445</v>
      </c>
      <c r="H48" s="104">
        <f aca="true" t="shared" si="3" ref="H48:O48">SUM(H40:H47)</f>
        <v>1155</v>
      </c>
      <c r="I48" s="104">
        <f t="shared" si="3"/>
        <v>38.733000000000004</v>
      </c>
      <c r="J48" s="104">
        <f t="shared" si="3"/>
        <v>41.21</v>
      </c>
      <c r="K48" s="104">
        <f t="shared" si="3"/>
        <v>5407.64</v>
      </c>
      <c r="L48" s="104">
        <f t="shared" si="3"/>
        <v>352.09999999999997</v>
      </c>
      <c r="M48" s="104">
        <f t="shared" si="3"/>
        <v>974.2</v>
      </c>
      <c r="N48" s="104">
        <f t="shared" si="3"/>
        <v>177.45000000000005</v>
      </c>
      <c r="O48" s="104">
        <f t="shared" si="3"/>
        <v>17.3</v>
      </c>
      <c r="P48" s="41"/>
    </row>
    <row r="49" spans="1:16" ht="18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</row>
    <row r="50" spans="1:16" ht="18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</row>
    <row r="51" spans="1:16" ht="18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</row>
  </sheetData>
  <sheetProtection/>
  <mergeCells count="33">
    <mergeCell ref="E43:F43"/>
    <mergeCell ref="E48:F48"/>
    <mergeCell ref="E44:F44"/>
    <mergeCell ref="E45:F45"/>
    <mergeCell ref="E40:F40"/>
    <mergeCell ref="E42:F42"/>
    <mergeCell ref="E41:F41"/>
    <mergeCell ref="E37:F37"/>
    <mergeCell ref="D35:E35"/>
    <mergeCell ref="I33:K33"/>
    <mergeCell ref="L33:O33"/>
    <mergeCell ref="D34:E34"/>
    <mergeCell ref="A33:A34"/>
    <mergeCell ref="B33:B34"/>
    <mergeCell ref="D33:G33"/>
    <mergeCell ref="H33:H34"/>
    <mergeCell ref="E13:F13"/>
    <mergeCell ref="E25:F25"/>
    <mergeCell ref="E16:F16"/>
    <mergeCell ref="E18:F18"/>
    <mergeCell ref="E17:F17"/>
    <mergeCell ref="E14:F14"/>
    <mergeCell ref="E15:F15"/>
    <mergeCell ref="E9:F9"/>
    <mergeCell ref="E12:F12"/>
    <mergeCell ref="D7:E7"/>
    <mergeCell ref="L5:O5"/>
    <mergeCell ref="A5:A6"/>
    <mergeCell ref="B5:B6"/>
    <mergeCell ref="D5:G5"/>
    <mergeCell ref="D6:E6"/>
    <mergeCell ref="H5:H6"/>
    <mergeCell ref="I5:K5"/>
  </mergeCells>
  <printOptions/>
  <pageMargins left="0.25" right="0.25" top="0.75" bottom="0.75" header="0.3" footer="0.3"/>
  <pageSetup fitToHeight="0" fitToWidth="1" horizontalDpi="600" verticalDpi="600" orientation="landscape" paperSize="9" scale="66" r:id="rId1"/>
  <rowBreaks count="1" manualBreakCount="1">
    <brk id="25" max="21" man="1"/>
  </rowBreaks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view="pageBreakPreview" zoomScaleNormal="75" zoomScaleSheetLayoutView="100" zoomScalePageLayoutView="0" workbookViewId="0" topLeftCell="A35">
      <selection activeCell="A35" sqref="A35"/>
    </sheetView>
  </sheetViews>
  <sheetFormatPr defaultColWidth="9.140625" defaultRowHeight="12.75"/>
  <cols>
    <col min="1" max="1" width="21.00390625" style="0" customWidth="1"/>
    <col min="2" max="2" width="55.57421875" style="0" bestFit="1" customWidth="1"/>
    <col min="3" max="3" width="11.421875" style="0" customWidth="1"/>
    <col min="5" max="5" width="8.57421875" style="0" customWidth="1"/>
    <col min="6" max="6" width="9.7109375" style="0" customWidth="1"/>
    <col min="7" max="7" width="8.28125" style="0" customWidth="1"/>
    <col min="8" max="9" width="6.7109375" style="0" customWidth="1"/>
    <col min="10" max="10" width="6.421875" style="0" customWidth="1"/>
    <col min="11" max="11" width="6.00390625" style="0" customWidth="1"/>
    <col min="12" max="12" width="6.7109375" style="0" customWidth="1"/>
    <col min="13" max="13" width="7.28125" style="0" customWidth="1"/>
    <col min="14" max="14" width="6.28125" style="0" customWidth="1"/>
    <col min="15" max="15" width="8.00390625" style="0" customWidth="1"/>
  </cols>
  <sheetData>
    <row r="1" spans="1:16" ht="18.75">
      <c r="A1" s="40" t="s">
        <v>50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8.75">
      <c r="A2" s="40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8.75">
      <c r="A3" s="40" t="s">
        <v>2</v>
      </c>
      <c r="B3" s="40" t="s">
        <v>136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ht="18.75">
      <c r="A4" s="40" t="s">
        <v>58</v>
      </c>
      <c r="B4" s="42"/>
      <c r="C4" s="42"/>
      <c r="D4" s="43" t="s">
        <v>73</v>
      </c>
      <c r="E4" s="42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8.75">
      <c r="A5" s="170" t="s">
        <v>3</v>
      </c>
      <c r="B5" s="171" t="s">
        <v>4</v>
      </c>
      <c r="C5" s="44" t="s">
        <v>5</v>
      </c>
      <c r="D5" s="170" t="s">
        <v>28</v>
      </c>
      <c r="E5" s="170"/>
      <c r="F5" s="170"/>
      <c r="G5" s="190" t="s">
        <v>16</v>
      </c>
      <c r="H5" s="171" t="s">
        <v>17</v>
      </c>
      <c r="I5" s="171"/>
      <c r="J5" s="171"/>
      <c r="K5" s="171"/>
      <c r="L5" s="172" t="s">
        <v>19</v>
      </c>
      <c r="M5" s="172"/>
      <c r="N5" s="172"/>
      <c r="O5" s="172"/>
      <c r="P5" s="41"/>
    </row>
    <row r="6" spans="1:16" ht="37.5">
      <c r="A6" s="170"/>
      <c r="B6" s="171"/>
      <c r="C6" s="44" t="s">
        <v>6</v>
      </c>
      <c r="D6" s="49" t="s">
        <v>8</v>
      </c>
      <c r="E6" s="44" t="s">
        <v>9</v>
      </c>
      <c r="F6" s="44" t="s">
        <v>10</v>
      </c>
      <c r="G6" s="190"/>
      <c r="H6" s="63" t="s">
        <v>22</v>
      </c>
      <c r="I6" s="63" t="s">
        <v>21</v>
      </c>
      <c r="J6" s="63" t="s">
        <v>20</v>
      </c>
      <c r="K6" s="46" t="s">
        <v>18</v>
      </c>
      <c r="L6" s="112" t="s">
        <v>23</v>
      </c>
      <c r="M6" s="112" t="s">
        <v>24</v>
      </c>
      <c r="N6" s="112" t="s">
        <v>25</v>
      </c>
      <c r="O6" s="112" t="s">
        <v>26</v>
      </c>
      <c r="P6" s="41"/>
    </row>
    <row r="7" spans="1:16" ht="18.75">
      <c r="A7" s="44"/>
      <c r="B7" s="45" t="s">
        <v>11</v>
      </c>
      <c r="C7" s="44"/>
      <c r="D7" s="49"/>
      <c r="E7" s="44"/>
      <c r="F7" s="44"/>
      <c r="G7" s="50"/>
      <c r="H7" s="44"/>
      <c r="I7" s="44"/>
      <c r="J7" s="44"/>
      <c r="K7" s="48"/>
      <c r="L7" s="41"/>
      <c r="M7" s="48"/>
      <c r="N7" s="48"/>
      <c r="O7" s="48"/>
      <c r="P7" s="41"/>
    </row>
    <row r="8" spans="1:16" ht="37.5">
      <c r="A8" s="120">
        <v>733</v>
      </c>
      <c r="B8" s="115" t="s">
        <v>141</v>
      </c>
      <c r="C8" s="120" t="s">
        <v>203</v>
      </c>
      <c r="D8" s="120">
        <v>11.25</v>
      </c>
      <c r="E8" s="120">
        <v>18.6</v>
      </c>
      <c r="F8" s="120">
        <v>61.35</v>
      </c>
      <c r="G8" s="120">
        <v>465</v>
      </c>
      <c r="H8" s="116">
        <v>0.1</v>
      </c>
      <c r="I8" s="116">
        <v>37.6</v>
      </c>
      <c r="J8" s="116">
        <v>0.07</v>
      </c>
      <c r="K8" s="116">
        <v>0</v>
      </c>
      <c r="L8" s="116">
        <v>226.5</v>
      </c>
      <c r="M8" s="116">
        <v>300.56</v>
      </c>
      <c r="N8" s="117">
        <v>43</v>
      </c>
      <c r="O8" s="117">
        <v>2.85</v>
      </c>
      <c r="P8" s="41"/>
    </row>
    <row r="9" spans="1:16" ht="18.75">
      <c r="A9" s="120">
        <v>82</v>
      </c>
      <c r="B9" s="115" t="s">
        <v>149</v>
      </c>
      <c r="C9" s="120">
        <v>100</v>
      </c>
      <c r="D9" s="120">
        <v>0.3</v>
      </c>
      <c r="E9" s="120">
        <v>0</v>
      </c>
      <c r="F9" s="120">
        <v>8.6</v>
      </c>
      <c r="G9" s="120">
        <v>40</v>
      </c>
      <c r="H9" s="116">
        <v>0.03</v>
      </c>
      <c r="I9" s="116">
        <v>10</v>
      </c>
      <c r="J9" s="116">
        <v>0.005</v>
      </c>
      <c r="K9" s="116">
        <v>0.12</v>
      </c>
      <c r="L9" s="116">
        <v>2.2</v>
      </c>
      <c r="M9" s="116">
        <v>11</v>
      </c>
      <c r="N9" s="116">
        <v>9</v>
      </c>
      <c r="O9" s="116">
        <v>16</v>
      </c>
      <c r="P9" s="41"/>
    </row>
    <row r="10" spans="1:16" ht="18.75">
      <c r="A10" s="120">
        <v>464</v>
      </c>
      <c r="B10" s="115" t="s">
        <v>202</v>
      </c>
      <c r="C10" s="120">
        <v>200</v>
      </c>
      <c r="D10" s="120">
        <v>1.4</v>
      </c>
      <c r="E10" s="120">
        <v>1.2</v>
      </c>
      <c r="F10" s="120">
        <v>11.4</v>
      </c>
      <c r="G10" s="120">
        <v>63</v>
      </c>
      <c r="H10" s="116">
        <v>0.02</v>
      </c>
      <c r="I10" s="116">
        <v>0.3</v>
      </c>
      <c r="J10" s="116">
        <v>9.5</v>
      </c>
      <c r="K10" s="116">
        <v>0</v>
      </c>
      <c r="L10" s="116">
        <v>54.3</v>
      </c>
      <c r="M10" s="116">
        <v>38.3</v>
      </c>
      <c r="N10" s="116">
        <v>6.3</v>
      </c>
      <c r="O10" s="116">
        <v>0.07</v>
      </c>
      <c r="P10" s="41"/>
    </row>
    <row r="11" spans="1:16" ht="18.75">
      <c r="A11" s="120">
        <v>42</v>
      </c>
      <c r="B11" s="115" t="s">
        <v>67</v>
      </c>
      <c r="C11" s="120">
        <v>20</v>
      </c>
      <c r="D11" s="120">
        <v>1</v>
      </c>
      <c r="E11" s="120">
        <v>13.2</v>
      </c>
      <c r="F11" s="120">
        <v>0.26</v>
      </c>
      <c r="G11" s="120">
        <v>138</v>
      </c>
      <c r="H11" s="116">
        <v>0</v>
      </c>
      <c r="I11" s="116">
        <v>0.18</v>
      </c>
      <c r="J11" s="116">
        <v>0</v>
      </c>
      <c r="K11" s="116">
        <v>0</v>
      </c>
      <c r="L11" s="116">
        <v>9.2</v>
      </c>
      <c r="M11" s="116">
        <v>14.8</v>
      </c>
      <c r="N11" s="117">
        <v>7.8</v>
      </c>
      <c r="O11" s="117">
        <v>1.6</v>
      </c>
      <c r="P11" s="41"/>
    </row>
    <row r="12" spans="1:16" ht="24" customHeight="1">
      <c r="A12" s="120"/>
      <c r="B12" s="108" t="s">
        <v>47</v>
      </c>
      <c r="C12" s="120"/>
      <c r="D12" s="120">
        <f>D8+D9+D10+D11</f>
        <v>13.950000000000001</v>
      </c>
      <c r="E12" s="120">
        <f aca="true" t="shared" si="0" ref="E12:O12">E8+E9+E10+E11</f>
        <v>33</v>
      </c>
      <c r="F12" s="120">
        <f t="shared" si="0"/>
        <v>81.61000000000001</v>
      </c>
      <c r="G12" s="120">
        <f t="shared" si="0"/>
        <v>706</v>
      </c>
      <c r="H12" s="120">
        <f t="shared" si="0"/>
        <v>0.15</v>
      </c>
      <c r="I12" s="120">
        <f t="shared" si="0"/>
        <v>48.08</v>
      </c>
      <c r="J12" s="120">
        <f t="shared" si="0"/>
        <v>9.575</v>
      </c>
      <c r="K12" s="120">
        <f t="shared" si="0"/>
        <v>0.12</v>
      </c>
      <c r="L12" s="120">
        <f t="shared" si="0"/>
        <v>292.2</v>
      </c>
      <c r="M12" s="120">
        <f t="shared" si="0"/>
        <v>364.66</v>
      </c>
      <c r="N12" s="120">
        <f t="shared" si="0"/>
        <v>66.1</v>
      </c>
      <c r="O12" s="120">
        <f t="shared" si="0"/>
        <v>20.520000000000003</v>
      </c>
      <c r="P12" s="41"/>
    </row>
    <row r="13" spans="1:16" ht="23.25" customHeight="1">
      <c r="A13" s="108"/>
      <c r="B13" s="108" t="s">
        <v>13</v>
      </c>
      <c r="C13" s="108"/>
      <c r="D13" s="118"/>
      <c r="E13" s="66"/>
      <c r="F13" s="108"/>
      <c r="G13" s="118"/>
      <c r="H13" s="118"/>
      <c r="I13" s="118"/>
      <c r="J13" s="118"/>
      <c r="K13" s="118"/>
      <c r="L13" s="118"/>
      <c r="M13" s="118"/>
      <c r="N13" s="118"/>
      <c r="O13" s="118"/>
      <c r="P13" s="41"/>
    </row>
    <row r="14" spans="1:16" ht="18.75">
      <c r="A14" s="108">
        <v>22</v>
      </c>
      <c r="B14" s="108" t="s">
        <v>84</v>
      </c>
      <c r="C14" s="108">
        <v>60</v>
      </c>
      <c r="D14" s="108">
        <v>0.6</v>
      </c>
      <c r="E14" s="66">
        <v>3.66</v>
      </c>
      <c r="F14" s="108">
        <v>4.5</v>
      </c>
      <c r="G14" s="118">
        <v>53.4</v>
      </c>
      <c r="H14" s="108">
        <v>0.03</v>
      </c>
      <c r="I14" s="108">
        <v>3.24</v>
      </c>
      <c r="J14" s="108">
        <v>0</v>
      </c>
      <c r="K14" s="117">
        <v>1.8</v>
      </c>
      <c r="L14" s="117">
        <v>13.8</v>
      </c>
      <c r="M14" s="117">
        <v>22.8</v>
      </c>
      <c r="N14" s="117">
        <v>16.2</v>
      </c>
      <c r="O14" s="117">
        <v>0.69</v>
      </c>
      <c r="P14" s="41"/>
    </row>
    <row r="15" spans="1:16" ht="18.75">
      <c r="A15" s="119">
        <v>39</v>
      </c>
      <c r="B15" s="108" t="s">
        <v>142</v>
      </c>
      <c r="C15" s="108">
        <v>200</v>
      </c>
      <c r="D15" s="108">
        <v>1.6</v>
      </c>
      <c r="E15" s="66">
        <v>4.16</v>
      </c>
      <c r="F15" s="108">
        <v>10.48</v>
      </c>
      <c r="G15" s="118">
        <v>84.8</v>
      </c>
      <c r="H15" s="108">
        <v>0.08</v>
      </c>
      <c r="I15" s="108">
        <v>19.92</v>
      </c>
      <c r="J15" s="108">
        <v>0.31</v>
      </c>
      <c r="K15" s="117">
        <v>1.88</v>
      </c>
      <c r="L15" s="117">
        <v>38.56</v>
      </c>
      <c r="M15" s="117">
        <v>76</v>
      </c>
      <c r="N15" s="117">
        <v>1.32</v>
      </c>
      <c r="O15" s="117">
        <v>0.64</v>
      </c>
      <c r="P15" s="41"/>
    </row>
    <row r="16" spans="1:16" ht="21" customHeight="1">
      <c r="A16" s="108">
        <v>313</v>
      </c>
      <c r="B16" s="108" t="s">
        <v>143</v>
      </c>
      <c r="C16" s="108">
        <v>250</v>
      </c>
      <c r="D16" s="108">
        <v>17.4</v>
      </c>
      <c r="E16" s="66">
        <v>4.3</v>
      </c>
      <c r="F16" s="108">
        <v>18.6</v>
      </c>
      <c r="G16" s="118">
        <v>184</v>
      </c>
      <c r="H16" s="108">
        <v>0.2</v>
      </c>
      <c r="I16" s="108">
        <v>7.4</v>
      </c>
      <c r="J16" s="108">
        <v>29</v>
      </c>
      <c r="K16" s="117">
        <v>1.4</v>
      </c>
      <c r="L16" s="117">
        <v>50</v>
      </c>
      <c r="M16" s="117">
        <v>259</v>
      </c>
      <c r="N16" s="117">
        <v>53</v>
      </c>
      <c r="O16" s="117">
        <v>1.6</v>
      </c>
      <c r="P16" s="41"/>
    </row>
    <row r="17" spans="1:16" ht="18.75">
      <c r="A17" s="108">
        <v>494</v>
      </c>
      <c r="B17" s="115" t="s">
        <v>144</v>
      </c>
      <c r="C17" s="108">
        <v>200</v>
      </c>
      <c r="D17" s="108">
        <v>0.3</v>
      </c>
      <c r="E17" s="66">
        <v>0.01</v>
      </c>
      <c r="F17" s="108">
        <v>17.5</v>
      </c>
      <c r="G17" s="118">
        <v>72</v>
      </c>
      <c r="H17" s="108">
        <v>0.1</v>
      </c>
      <c r="I17" s="108">
        <v>0.1</v>
      </c>
      <c r="J17" s="108">
        <v>0</v>
      </c>
      <c r="K17" s="117">
        <v>0.1</v>
      </c>
      <c r="L17" s="117">
        <v>16.4</v>
      </c>
      <c r="M17" s="117">
        <v>10.7</v>
      </c>
      <c r="N17" s="117">
        <v>4.3</v>
      </c>
      <c r="O17" s="117">
        <v>0.9</v>
      </c>
      <c r="P17" s="41"/>
    </row>
    <row r="18" spans="1:16" ht="21.75" customHeight="1">
      <c r="A18" s="120">
        <v>575</v>
      </c>
      <c r="B18" s="115" t="s">
        <v>70</v>
      </c>
      <c r="C18" s="120">
        <v>30</v>
      </c>
      <c r="D18" s="120">
        <v>2.04</v>
      </c>
      <c r="E18" s="120">
        <v>0.39</v>
      </c>
      <c r="F18" s="120">
        <v>11.94</v>
      </c>
      <c r="G18" s="120">
        <v>59.4</v>
      </c>
      <c r="H18" s="116">
        <v>0.05</v>
      </c>
      <c r="I18" s="116">
        <v>0</v>
      </c>
      <c r="J18" s="116">
        <v>0</v>
      </c>
      <c r="K18" s="116">
        <v>0.04</v>
      </c>
      <c r="L18" s="116">
        <v>14.3</v>
      </c>
      <c r="M18" s="116">
        <v>47.1</v>
      </c>
      <c r="N18" s="117">
        <v>14.3</v>
      </c>
      <c r="O18" s="117">
        <v>1.17</v>
      </c>
      <c r="P18" s="41"/>
    </row>
    <row r="19" spans="1:16" ht="21" customHeight="1">
      <c r="A19" s="120">
        <v>573</v>
      </c>
      <c r="B19" s="115" t="s">
        <v>71</v>
      </c>
      <c r="C19" s="120">
        <v>60</v>
      </c>
      <c r="D19" s="120">
        <v>4.6</v>
      </c>
      <c r="E19" s="120">
        <v>0.48</v>
      </c>
      <c r="F19" s="120">
        <v>29.5</v>
      </c>
      <c r="G19" s="120">
        <v>140.4</v>
      </c>
      <c r="H19" s="116">
        <v>0.06</v>
      </c>
      <c r="I19" s="116">
        <v>0</v>
      </c>
      <c r="J19" s="116">
        <v>0</v>
      </c>
      <c r="K19" s="116">
        <v>0</v>
      </c>
      <c r="L19" s="116">
        <v>12</v>
      </c>
      <c r="M19" s="116">
        <v>39</v>
      </c>
      <c r="N19" s="117">
        <v>8.4</v>
      </c>
      <c r="O19" s="117">
        <v>0.66</v>
      </c>
      <c r="P19" s="41"/>
    </row>
    <row r="20" spans="1:16" ht="24" customHeight="1">
      <c r="A20" s="108"/>
      <c r="B20" s="64" t="s">
        <v>108</v>
      </c>
      <c r="C20" s="108"/>
      <c r="D20" s="108">
        <f>D14+D15+D16+D17+D18+D19</f>
        <v>26.54</v>
      </c>
      <c r="E20" s="108">
        <f aca="true" t="shared" si="1" ref="E20:O20">E14+E15+E16+E17+E18+E19</f>
        <v>13.000000000000002</v>
      </c>
      <c r="F20" s="108">
        <f t="shared" si="1"/>
        <v>92.52</v>
      </c>
      <c r="G20" s="108">
        <f t="shared" si="1"/>
        <v>594</v>
      </c>
      <c r="H20" s="108">
        <f t="shared" si="1"/>
        <v>0.52</v>
      </c>
      <c r="I20" s="108">
        <f t="shared" si="1"/>
        <v>30.660000000000004</v>
      </c>
      <c r="J20" s="108">
        <f t="shared" si="1"/>
        <v>29.31</v>
      </c>
      <c r="K20" s="108">
        <f t="shared" si="1"/>
        <v>5.22</v>
      </c>
      <c r="L20" s="108">
        <f t="shared" si="1"/>
        <v>145.06</v>
      </c>
      <c r="M20" s="108">
        <f t="shared" si="1"/>
        <v>454.6</v>
      </c>
      <c r="N20" s="108">
        <f t="shared" si="1"/>
        <v>97.52</v>
      </c>
      <c r="O20" s="108">
        <f t="shared" si="1"/>
        <v>5.66</v>
      </c>
      <c r="P20" s="41"/>
    </row>
    <row r="21" spans="1:16" ht="18.75">
      <c r="A21" s="64"/>
      <c r="B21" s="41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41"/>
      <c r="N21" s="41"/>
      <c r="O21" s="41"/>
      <c r="P21" s="41"/>
    </row>
    <row r="22" spans="1:16" ht="18.75">
      <c r="A22" s="41" t="s">
        <v>36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</row>
    <row r="23" spans="1:16" ht="18.7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</row>
    <row r="24" spans="1:16" ht="18.75">
      <c r="A24" s="40" t="s">
        <v>50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</row>
    <row r="25" spans="1:16" ht="18.75">
      <c r="A25" s="40" t="s">
        <v>1</v>
      </c>
      <c r="B25" s="40" t="s">
        <v>137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</row>
    <row r="26" spans="1:16" ht="18.75">
      <c r="A26" s="40" t="s">
        <v>2</v>
      </c>
      <c r="B26" s="43" t="s">
        <v>138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  <row r="27" spans="1:16" ht="18.75">
      <c r="A27" s="40" t="s">
        <v>58</v>
      </c>
      <c r="B27" s="45"/>
      <c r="C27" s="42"/>
      <c r="D27" s="43" t="s">
        <v>65</v>
      </c>
      <c r="E27" s="42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</row>
    <row r="28" spans="1:16" ht="18.75">
      <c r="A28" s="170" t="s">
        <v>3</v>
      </c>
      <c r="B28" s="45" t="s">
        <v>4</v>
      </c>
      <c r="C28" s="44" t="s">
        <v>5</v>
      </c>
      <c r="D28" s="170" t="s">
        <v>28</v>
      </c>
      <c r="E28" s="170"/>
      <c r="F28" s="170"/>
      <c r="G28" s="190" t="s">
        <v>16</v>
      </c>
      <c r="H28" s="171" t="s">
        <v>17</v>
      </c>
      <c r="I28" s="171"/>
      <c r="J28" s="171"/>
      <c r="K28" s="171"/>
      <c r="L28" s="172" t="s">
        <v>19</v>
      </c>
      <c r="M28" s="172"/>
      <c r="N28" s="172"/>
      <c r="O28" s="172"/>
      <c r="P28" s="41"/>
    </row>
    <row r="29" spans="1:16" ht="37.5">
      <c r="A29" s="170"/>
      <c r="B29" s="45" t="s">
        <v>11</v>
      </c>
      <c r="C29" s="44" t="s">
        <v>6</v>
      </c>
      <c r="D29" s="49" t="s">
        <v>8</v>
      </c>
      <c r="E29" s="44" t="s">
        <v>9</v>
      </c>
      <c r="F29" s="44" t="s">
        <v>10</v>
      </c>
      <c r="G29" s="190"/>
      <c r="H29" s="63" t="s">
        <v>22</v>
      </c>
      <c r="I29" s="63" t="s">
        <v>21</v>
      </c>
      <c r="J29" s="63" t="s">
        <v>20</v>
      </c>
      <c r="K29" s="46" t="s">
        <v>18</v>
      </c>
      <c r="L29" s="112" t="s">
        <v>23</v>
      </c>
      <c r="M29" s="112" t="s">
        <v>24</v>
      </c>
      <c r="N29" s="112" t="s">
        <v>25</v>
      </c>
      <c r="O29" s="112" t="s">
        <v>26</v>
      </c>
      <c r="P29" s="41"/>
    </row>
    <row r="30" spans="1:16" ht="37.5">
      <c r="A30" s="101">
        <v>733</v>
      </c>
      <c r="B30" s="17" t="s">
        <v>139</v>
      </c>
      <c r="C30" s="101" t="s">
        <v>74</v>
      </c>
      <c r="D30" s="102">
        <v>15</v>
      </c>
      <c r="E30" s="101">
        <v>24.8</v>
      </c>
      <c r="F30" s="101">
        <v>81.8</v>
      </c>
      <c r="G30" s="104">
        <v>620</v>
      </c>
      <c r="H30" s="101">
        <v>0.2</v>
      </c>
      <c r="I30" s="101">
        <v>50</v>
      </c>
      <c r="J30" s="101">
        <v>0.09</v>
      </c>
      <c r="K30" s="103">
        <v>0</v>
      </c>
      <c r="L30" s="111">
        <v>302</v>
      </c>
      <c r="M30" s="103">
        <v>450</v>
      </c>
      <c r="N30" s="103">
        <v>58</v>
      </c>
      <c r="O30" s="103">
        <v>3.8</v>
      </c>
      <c r="P30" s="41"/>
    </row>
    <row r="31" spans="1:16" ht="18.75">
      <c r="A31" s="18">
        <v>82</v>
      </c>
      <c r="B31" s="17" t="s">
        <v>149</v>
      </c>
      <c r="C31" s="18">
        <v>100</v>
      </c>
      <c r="D31" s="18">
        <v>14.8</v>
      </c>
      <c r="E31" s="18">
        <v>24.8</v>
      </c>
      <c r="F31" s="18">
        <v>81.8</v>
      </c>
      <c r="G31" s="18">
        <v>620</v>
      </c>
      <c r="H31" s="21">
        <v>0.13</v>
      </c>
      <c r="I31" s="21">
        <v>50.14</v>
      </c>
      <c r="J31" s="21">
        <v>0.13</v>
      </c>
      <c r="K31" s="21">
        <v>0</v>
      </c>
      <c r="L31" s="21">
        <v>302</v>
      </c>
      <c r="M31" s="21">
        <v>400.7</v>
      </c>
      <c r="N31" s="21">
        <v>51.16</v>
      </c>
      <c r="O31" s="21">
        <v>3.8</v>
      </c>
      <c r="P31" s="41"/>
    </row>
    <row r="32" spans="1:16" ht="18.75">
      <c r="A32" s="18">
        <v>464</v>
      </c>
      <c r="B32" s="17" t="s">
        <v>202</v>
      </c>
      <c r="C32" s="18">
        <v>200</v>
      </c>
      <c r="D32" s="18">
        <v>1.4</v>
      </c>
      <c r="E32" s="18">
        <v>1.2</v>
      </c>
      <c r="F32" s="18">
        <v>11.4</v>
      </c>
      <c r="G32" s="18">
        <v>63</v>
      </c>
      <c r="H32" s="21">
        <v>0.02</v>
      </c>
      <c r="I32" s="21">
        <v>0.3</v>
      </c>
      <c r="J32" s="21">
        <v>9.5</v>
      </c>
      <c r="K32" s="21">
        <v>0</v>
      </c>
      <c r="L32" s="21">
        <v>54.3</v>
      </c>
      <c r="M32" s="21">
        <v>38.3</v>
      </c>
      <c r="N32" s="21">
        <v>6.3</v>
      </c>
      <c r="O32" s="21">
        <v>0.07</v>
      </c>
      <c r="P32" s="41"/>
    </row>
    <row r="33" spans="1:16" ht="18.75">
      <c r="A33" s="18">
        <v>42</v>
      </c>
      <c r="B33" s="17" t="s">
        <v>67</v>
      </c>
      <c r="C33" s="18"/>
      <c r="D33" s="18">
        <v>2.7</v>
      </c>
      <c r="E33" s="18">
        <v>2.8</v>
      </c>
      <c r="F33" s="18">
        <v>21.76</v>
      </c>
      <c r="G33" s="18">
        <v>173</v>
      </c>
      <c r="H33" s="21">
        <v>0.02</v>
      </c>
      <c r="I33" s="21">
        <v>0.65</v>
      </c>
      <c r="J33" s="21">
        <v>0.02</v>
      </c>
      <c r="K33" s="21">
        <v>0.6</v>
      </c>
      <c r="L33" s="21">
        <v>64.4</v>
      </c>
      <c r="M33" s="21">
        <v>55</v>
      </c>
      <c r="N33" s="21">
        <v>7</v>
      </c>
      <c r="O33" s="21">
        <v>0.33</v>
      </c>
      <c r="P33" s="41"/>
    </row>
    <row r="34" spans="1:16" ht="18.75" hidden="1">
      <c r="A34" s="18"/>
      <c r="B34" s="17"/>
      <c r="C34" s="18"/>
      <c r="D34" s="18"/>
      <c r="E34" s="18"/>
      <c r="F34" s="18"/>
      <c r="G34" s="18"/>
      <c r="H34" s="21"/>
      <c r="I34" s="21"/>
      <c r="J34" s="21"/>
      <c r="K34" s="21"/>
      <c r="L34" s="21"/>
      <c r="M34" s="21"/>
      <c r="N34" s="21"/>
      <c r="O34" s="21"/>
      <c r="P34" s="41"/>
    </row>
    <row r="35" spans="1:27" ht="18.75">
      <c r="A35" s="18"/>
      <c r="B35" s="101" t="s">
        <v>47</v>
      </c>
      <c r="C35" s="18"/>
      <c r="D35" s="18">
        <f>D30+D31+D32+D33</f>
        <v>33.9</v>
      </c>
      <c r="E35" s="18">
        <f aca="true" t="shared" si="2" ref="E35:O35">E30+E31+E32+E33</f>
        <v>53.6</v>
      </c>
      <c r="F35" s="18">
        <f t="shared" si="2"/>
        <v>196.76</v>
      </c>
      <c r="G35" s="18">
        <f t="shared" si="2"/>
        <v>1476</v>
      </c>
      <c r="H35" s="18">
        <f t="shared" si="2"/>
        <v>0.37000000000000005</v>
      </c>
      <c r="I35" s="18">
        <f t="shared" si="2"/>
        <v>101.09</v>
      </c>
      <c r="J35" s="18">
        <f t="shared" si="2"/>
        <v>9.74</v>
      </c>
      <c r="K35" s="18">
        <f t="shared" si="2"/>
        <v>0.6</v>
      </c>
      <c r="L35" s="18">
        <f t="shared" si="2"/>
        <v>722.6999999999999</v>
      </c>
      <c r="M35" s="18">
        <f t="shared" si="2"/>
        <v>944</v>
      </c>
      <c r="N35" s="18">
        <f t="shared" si="2"/>
        <v>122.46</v>
      </c>
      <c r="O35" s="18">
        <f t="shared" si="2"/>
        <v>8</v>
      </c>
      <c r="P35" s="41"/>
      <c r="AA35" t="s">
        <v>99</v>
      </c>
    </row>
    <row r="36" spans="1:16" ht="18.75">
      <c r="A36" s="101"/>
      <c r="B36" s="101" t="s">
        <v>13</v>
      </c>
      <c r="C36" s="101"/>
      <c r="D36" s="104"/>
      <c r="E36" s="102"/>
      <c r="F36" s="101"/>
      <c r="G36" s="104"/>
      <c r="H36" s="104"/>
      <c r="I36" s="104"/>
      <c r="J36" s="104"/>
      <c r="K36" s="104"/>
      <c r="L36" s="104"/>
      <c r="M36" s="104"/>
      <c r="N36" s="104"/>
      <c r="O36" s="104"/>
      <c r="P36" s="41"/>
    </row>
    <row r="37" spans="1:16" ht="18.75">
      <c r="A37" s="101">
        <v>22</v>
      </c>
      <c r="B37" s="101" t="s">
        <v>84</v>
      </c>
      <c r="C37" s="101">
        <v>100</v>
      </c>
      <c r="D37" s="104">
        <v>1</v>
      </c>
      <c r="E37" s="113">
        <v>6.1</v>
      </c>
      <c r="F37" s="101">
        <v>7.5</v>
      </c>
      <c r="G37" s="104">
        <v>89</v>
      </c>
      <c r="H37" s="104">
        <v>0.05</v>
      </c>
      <c r="I37" s="104">
        <v>5.4</v>
      </c>
      <c r="J37" s="104">
        <v>0</v>
      </c>
      <c r="K37" s="104">
        <v>3</v>
      </c>
      <c r="L37" s="104">
        <v>23</v>
      </c>
      <c r="M37" s="104">
        <v>38</v>
      </c>
      <c r="N37" s="104">
        <v>27</v>
      </c>
      <c r="O37" s="104">
        <v>1.15</v>
      </c>
      <c r="P37" s="41"/>
    </row>
    <row r="38" spans="1:16" ht="18.75">
      <c r="A38" s="114">
        <v>39</v>
      </c>
      <c r="B38" s="17" t="s">
        <v>80</v>
      </c>
      <c r="C38" s="101">
        <v>250</v>
      </c>
      <c r="D38" s="101">
        <v>2</v>
      </c>
      <c r="E38" s="102">
        <v>5.2</v>
      </c>
      <c r="F38" s="101">
        <v>13.1</v>
      </c>
      <c r="G38" s="104">
        <v>106</v>
      </c>
      <c r="H38" s="101">
        <v>0.1</v>
      </c>
      <c r="I38" s="101">
        <v>24.9</v>
      </c>
      <c r="J38" s="101">
        <v>0.39</v>
      </c>
      <c r="K38" s="103">
        <v>2.35</v>
      </c>
      <c r="L38" s="103">
        <v>48.2</v>
      </c>
      <c r="M38" s="103">
        <v>95</v>
      </c>
      <c r="N38" s="103">
        <v>24.13</v>
      </c>
      <c r="O38" s="103">
        <v>1.65</v>
      </c>
      <c r="P38" s="41"/>
    </row>
    <row r="39" spans="1:16" ht="18.75">
      <c r="A39" s="18">
        <v>313</v>
      </c>
      <c r="B39" s="101" t="s">
        <v>140</v>
      </c>
      <c r="C39" s="18">
        <v>250</v>
      </c>
      <c r="D39" s="18">
        <v>17.4</v>
      </c>
      <c r="E39" s="18">
        <v>4.3</v>
      </c>
      <c r="F39" s="18">
        <v>18.6</v>
      </c>
      <c r="G39" s="18">
        <v>184</v>
      </c>
      <c r="H39" s="21">
        <v>0.2</v>
      </c>
      <c r="I39" s="21">
        <v>7.4</v>
      </c>
      <c r="J39" s="21">
        <v>0</v>
      </c>
      <c r="K39" s="21">
        <v>0</v>
      </c>
      <c r="L39" s="21">
        <v>44.38</v>
      </c>
      <c r="M39" s="21">
        <v>53.23</v>
      </c>
      <c r="N39" s="21">
        <v>26.25</v>
      </c>
      <c r="O39" s="21">
        <v>1.19</v>
      </c>
      <c r="P39" s="41"/>
    </row>
    <row r="40" spans="1:16" ht="18.75">
      <c r="A40" s="101">
        <v>494</v>
      </c>
      <c r="B40" s="17" t="s">
        <v>144</v>
      </c>
      <c r="C40" s="101">
        <v>200</v>
      </c>
      <c r="D40" s="101">
        <v>0.3</v>
      </c>
      <c r="E40" s="104">
        <v>0.01</v>
      </c>
      <c r="F40" s="101">
        <v>17.5</v>
      </c>
      <c r="G40" s="104">
        <v>72</v>
      </c>
      <c r="H40" s="101">
        <v>0.1</v>
      </c>
      <c r="I40" s="101">
        <v>0.1</v>
      </c>
      <c r="J40" s="101">
        <v>0</v>
      </c>
      <c r="K40" s="103">
        <v>0.1</v>
      </c>
      <c r="L40" s="103">
        <v>16.4</v>
      </c>
      <c r="M40" s="103">
        <v>10.7</v>
      </c>
      <c r="N40" s="103">
        <v>4.3</v>
      </c>
      <c r="O40" s="103">
        <v>0.9</v>
      </c>
      <c r="P40" s="41"/>
    </row>
    <row r="41" spans="1:16" ht="18.75">
      <c r="A41" s="18">
        <v>575</v>
      </c>
      <c r="B41" s="17" t="s">
        <v>70</v>
      </c>
      <c r="C41" s="18">
        <v>30</v>
      </c>
      <c r="D41" s="18">
        <v>0.1</v>
      </c>
      <c r="E41" s="18">
        <v>0</v>
      </c>
      <c r="F41" s="18">
        <v>24.2</v>
      </c>
      <c r="G41" s="18">
        <v>93</v>
      </c>
      <c r="H41" s="21">
        <v>0</v>
      </c>
      <c r="I41" s="21">
        <v>4.6</v>
      </c>
      <c r="J41" s="21">
        <v>8</v>
      </c>
      <c r="K41" s="21">
        <v>0.04</v>
      </c>
      <c r="L41" s="21">
        <v>6.6</v>
      </c>
      <c r="M41" s="21">
        <v>0</v>
      </c>
      <c r="N41" s="103">
        <v>2.4</v>
      </c>
      <c r="O41" s="103">
        <v>0.12</v>
      </c>
      <c r="P41" s="41"/>
    </row>
    <row r="42" spans="1:16" ht="18.75">
      <c r="A42" s="18">
        <v>573</v>
      </c>
      <c r="B42" s="17" t="s">
        <v>71</v>
      </c>
      <c r="C42" s="18">
        <v>60</v>
      </c>
      <c r="D42" s="18">
        <v>1.6</v>
      </c>
      <c r="E42" s="18">
        <v>0.3</v>
      </c>
      <c r="F42" s="18">
        <v>7.5</v>
      </c>
      <c r="G42" s="18">
        <v>40.2</v>
      </c>
      <c r="H42" s="21">
        <v>0.2</v>
      </c>
      <c r="I42" s="21">
        <v>0</v>
      </c>
      <c r="J42" s="21">
        <v>10</v>
      </c>
      <c r="K42" s="21">
        <v>6</v>
      </c>
      <c r="L42" s="21">
        <v>250</v>
      </c>
      <c r="M42" s="21">
        <v>250</v>
      </c>
      <c r="N42" s="103">
        <v>50</v>
      </c>
      <c r="O42" s="103">
        <v>2</v>
      </c>
      <c r="P42" s="41"/>
    </row>
    <row r="43" spans="1:16" ht="18.75">
      <c r="A43" s="101"/>
      <c r="B43" s="111" t="s">
        <v>108</v>
      </c>
      <c r="C43" s="101"/>
      <c r="D43" s="101">
        <f>D37+D38+D39+D40+D41+D42</f>
        <v>22.400000000000002</v>
      </c>
      <c r="E43" s="101">
        <f aca="true" t="shared" si="3" ref="E43:O43">E37+E38+E39+E40+E41+E42</f>
        <v>15.910000000000002</v>
      </c>
      <c r="F43" s="101">
        <f t="shared" si="3"/>
        <v>88.4</v>
      </c>
      <c r="G43" s="101">
        <f t="shared" si="3"/>
        <v>584.2</v>
      </c>
      <c r="H43" s="101">
        <f t="shared" si="3"/>
        <v>0.6500000000000001</v>
      </c>
      <c r="I43" s="101">
        <f t="shared" si="3"/>
        <v>42.4</v>
      </c>
      <c r="J43" s="101">
        <f t="shared" si="3"/>
        <v>18.39</v>
      </c>
      <c r="K43" s="101">
        <f t="shared" si="3"/>
        <v>11.489999999999998</v>
      </c>
      <c r="L43" s="101">
        <f t="shared" si="3"/>
        <v>388.58000000000004</v>
      </c>
      <c r="M43" s="101">
        <f t="shared" si="3"/>
        <v>446.92999999999995</v>
      </c>
      <c r="N43" s="101">
        <f t="shared" si="3"/>
        <v>134.07999999999998</v>
      </c>
      <c r="O43" s="101">
        <f t="shared" si="3"/>
        <v>7.01</v>
      </c>
      <c r="P43" s="41"/>
    </row>
    <row r="44" spans="1:16" ht="18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</row>
    <row r="45" spans="1:16" ht="18.75">
      <c r="A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</row>
  </sheetData>
  <sheetProtection/>
  <mergeCells count="11">
    <mergeCell ref="H28:K28"/>
    <mergeCell ref="L28:O28"/>
    <mergeCell ref="L5:O5"/>
    <mergeCell ref="A5:A6"/>
    <mergeCell ref="B5:B6"/>
    <mergeCell ref="D5:F5"/>
    <mergeCell ref="G5:G6"/>
    <mergeCell ref="H5:K5"/>
    <mergeCell ref="A28:A29"/>
    <mergeCell ref="D28:F28"/>
    <mergeCell ref="G28:G29"/>
  </mergeCells>
  <printOptions/>
  <pageMargins left="0.25" right="0.25" top="0.75" bottom="0.75" header="0.3" footer="0.3"/>
  <pageSetup fitToHeight="0" fitToWidth="1" horizontalDpi="600" verticalDpi="600" orientation="landscape" paperSize="9" scale="65" r:id="rId1"/>
  <rowBreaks count="1" manualBreakCount="1">
    <brk id="22" max="255" man="1"/>
  </rowBreaks>
  <colBreaks count="1" manualBreakCount="1">
    <brk id="16" max="4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view="pageBreakPreview" zoomScale="91" zoomScaleNormal="57" zoomScaleSheetLayoutView="91" workbookViewId="0" topLeftCell="A1">
      <selection activeCell="A42" sqref="A42"/>
    </sheetView>
  </sheetViews>
  <sheetFormatPr defaultColWidth="9.140625" defaultRowHeight="12.75"/>
  <cols>
    <col min="1" max="1" width="13.140625" style="0" customWidth="1"/>
    <col min="2" max="2" width="73.140625" style="0" customWidth="1"/>
    <col min="3" max="3" width="10.00390625" style="0" customWidth="1"/>
    <col min="4" max="5" width="7.140625" style="0" customWidth="1"/>
    <col min="6" max="6" width="10.140625" style="0" customWidth="1"/>
    <col min="7" max="7" width="10.7109375" style="0" customWidth="1"/>
    <col min="8" max="8" width="8.57421875" style="0" customWidth="1"/>
    <col min="9" max="9" width="6.7109375" style="0" customWidth="1"/>
    <col min="10" max="10" width="8.28125" style="0" customWidth="1"/>
    <col min="11" max="11" width="9.8515625" style="0" customWidth="1"/>
    <col min="12" max="12" width="9.57421875" style="0" customWidth="1"/>
    <col min="13" max="13" width="7.8515625" style="0" customWidth="1"/>
    <col min="14" max="14" width="7.421875" style="0" customWidth="1"/>
  </cols>
  <sheetData>
    <row r="1" spans="1:15" ht="18.75">
      <c r="A1" s="40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8.75">
      <c r="A2" s="40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8.75">
      <c r="A3" s="40" t="s">
        <v>2</v>
      </c>
      <c r="B3" s="40" t="s">
        <v>133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8.75">
      <c r="A4" s="40" t="s">
        <v>56</v>
      </c>
      <c r="B4" s="42"/>
      <c r="C4" s="42"/>
      <c r="D4" s="43" t="s">
        <v>73</v>
      </c>
      <c r="E4" s="42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38.25" customHeight="1">
      <c r="A5" s="170" t="s">
        <v>3</v>
      </c>
      <c r="B5" s="171" t="s">
        <v>4</v>
      </c>
      <c r="C5" s="44" t="s">
        <v>5</v>
      </c>
      <c r="D5" s="170" t="s">
        <v>28</v>
      </c>
      <c r="E5" s="170"/>
      <c r="F5" s="170"/>
      <c r="G5" s="170" t="s">
        <v>16</v>
      </c>
      <c r="H5" s="190" t="s">
        <v>17</v>
      </c>
      <c r="I5" s="171"/>
      <c r="J5" s="171"/>
      <c r="K5" s="172" t="s">
        <v>19</v>
      </c>
      <c r="L5" s="172"/>
      <c r="M5" s="172"/>
      <c r="N5" s="172"/>
      <c r="O5" s="41"/>
    </row>
    <row r="6" spans="1:15" ht="40.5" customHeight="1">
      <c r="A6" s="170"/>
      <c r="B6" s="171"/>
      <c r="C6" s="44" t="s">
        <v>6</v>
      </c>
      <c r="D6" s="44" t="s">
        <v>8</v>
      </c>
      <c r="E6" s="44" t="s">
        <v>9</v>
      </c>
      <c r="F6" s="44" t="s">
        <v>10</v>
      </c>
      <c r="G6" s="170"/>
      <c r="H6" s="121" t="s">
        <v>22</v>
      </c>
      <c r="I6" s="63" t="s">
        <v>21</v>
      </c>
      <c r="J6" s="63" t="s">
        <v>20</v>
      </c>
      <c r="K6" s="112" t="s">
        <v>23</v>
      </c>
      <c r="L6" s="112" t="s">
        <v>24</v>
      </c>
      <c r="M6" s="112" t="s">
        <v>25</v>
      </c>
      <c r="N6" s="112" t="s">
        <v>26</v>
      </c>
      <c r="O6" s="41"/>
    </row>
    <row r="7" spans="1:15" ht="18.75">
      <c r="A7" s="44"/>
      <c r="B7" s="45" t="s">
        <v>11</v>
      </c>
      <c r="C7" s="44"/>
      <c r="D7" s="44"/>
      <c r="E7" s="44"/>
      <c r="F7" s="44"/>
      <c r="G7" s="44"/>
      <c r="H7" s="50"/>
      <c r="I7" s="44"/>
      <c r="J7" s="44"/>
      <c r="K7" s="41"/>
      <c r="L7" s="48"/>
      <c r="M7" s="48"/>
      <c r="N7" s="48"/>
      <c r="O7" s="41"/>
    </row>
    <row r="8" spans="1:15" ht="18.75">
      <c r="A8" s="125">
        <v>93</v>
      </c>
      <c r="B8" s="122" t="s">
        <v>81</v>
      </c>
      <c r="C8" s="125">
        <v>200</v>
      </c>
      <c r="D8" s="126">
        <v>5.75</v>
      </c>
      <c r="E8" s="126">
        <v>5.51</v>
      </c>
      <c r="F8" s="126">
        <v>18.84</v>
      </c>
      <c r="G8" s="126">
        <v>145.2</v>
      </c>
      <c r="H8" s="123">
        <v>0.09</v>
      </c>
      <c r="I8" s="123">
        <v>0.91</v>
      </c>
      <c r="J8" s="123">
        <v>30.6</v>
      </c>
      <c r="K8" s="123">
        <v>161.62</v>
      </c>
      <c r="L8" s="123">
        <v>137.98</v>
      </c>
      <c r="M8" s="124">
        <v>24.14</v>
      </c>
      <c r="N8" s="124">
        <v>0.51</v>
      </c>
      <c r="O8" s="41"/>
    </row>
    <row r="9" spans="1:15" ht="18.75">
      <c r="A9" s="66">
        <v>82</v>
      </c>
      <c r="B9" s="108" t="s">
        <v>149</v>
      </c>
      <c r="C9" s="108">
        <v>100</v>
      </c>
      <c r="D9" s="108">
        <v>0.4</v>
      </c>
      <c r="E9" s="108">
        <v>0.4</v>
      </c>
      <c r="F9" s="108">
        <v>9.8</v>
      </c>
      <c r="G9" s="108">
        <v>44</v>
      </c>
      <c r="H9" s="108">
        <v>0.03</v>
      </c>
      <c r="I9" s="108">
        <v>7</v>
      </c>
      <c r="J9" s="108">
        <v>0</v>
      </c>
      <c r="K9" s="117">
        <v>16.1</v>
      </c>
      <c r="L9" s="117">
        <v>11</v>
      </c>
      <c r="M9" s="117">
        <v>9</v>
      </c>
      <c r="N9" s="117">
        <v>2.21</v>
      </c>
      <c r="O9" s="41"/>
    </row>
    <row r="10" spans="1:15" ht="18.75">
      <c r="A10" s="120">
        <v>484</v>
      </c>
      <c r="B10" s="115" t="s">
        <v>148</v>
      </c>
      <c r="C10" s="120">
        <v>200</v>
      </c>
      <c r="D10" s="120">
        <v>0</v>
      </c>
      <c r="E10" s="127">
        <v>0</v>
      </c>
      <c r="F10" s="120">
        <v>15</v>
      </c>
      <c r="G10" s="128">
        <v>60</v>
      </c>
      <c r="H10" s="116">
        <v>0</v>
      </c>
      <c r="I10" s="116">
        <v>0</v>
      </c>
      <c r="J10" s="116">
        <v>0</v>
      </c>
      <c r="K10" s="116">
        <v>3.4</v>
      </c>
      <c r="L10" s="116">
        <v>5.8</v>
      </c>
      <c r="M10" s="116">
        <v>0</v>
      </c>
      <c r="N10" s="117">
        <v>0.02</v>
      </c>
      <c r="O10" s="41"/>
    </row>
    <row r="11" spans="1:15" ht="18.75">
      <c r="A11" s="120">
        <v>573</v>
      </c>
      <c r="B11" s="115" t="s">
        <v>71</v>
      </c>
      <c r="C11" s="120">
        <v>30</v>
      </c>
      <c r="D11" s="120">
        <v>2.28</v>
      </c>
      <c r="E11" s="120">
        <v>0.24</v>
      </c>
      <c r="F11" s="120">
        <v>14.75</v>
      </c>
      <c r="G11" s="120">
        <v>70.2</v>
      </c>
      <c r="H11" s="116">
        <v>0.03</v>
      </c>
      <c r="I11" s="116">
        <v>0</v>
      </c>
      <c r="J11" s="116">
        <v>0</v>
      </c>
      <c r="K11" s="116">
        <v>6</v>
      </c>
      <c r="L11" s="116">
        <v>19.5</v>
      </c>
      <c r="M11" s="116">
        <v>4.2</v>
      </c>
      <c r="N11" s="117">
        <v>0.33</v>
      </c>
      <c r="O11" s="58"/>
    </row>
    <row r="12" spans="1:15" ht="18.75">
      <c r="A12" s="108"/>
      <c r="B12" s="108" t="s">
        <v>47</v>
      </c>
      <c r="C12" s="108"/>
      <c r="D12" s="118">
        <f aca="true" t="shared" si="0" ref="D12:M12">SUM(D7:D11)</f>
        <v>8.43</v>
      </c>
      <c r="E12" s="66">
        <f t="shared" si="0"/>
        <v>6.15</v>
      </c>
      <c r="F12" s="108">
        <f t="shared" si="0"/>
        <v>58.39</v>
      </c>
      <c r="G12" s="118">
        <f t="shared" si="0"/>
        <v>319.4</v>
      </c>
      <c r="H12" s="118">
        <f t="shared" si="0"/>
        <v>0.15</v>
      </c>
      <c r="I12" s="118">
        <f t="shared" si="0"/>
        <v>7.91</v>
      </c>
      <c r="J12" s="118">
        <f t="shared" si="0"/>
        <v>30.6</v>
      </c>
      <c r="K12" s="118">
        <f t="shared" si="0"/>
        <v>187.12</v>
      </c>
      <c r="L12" s="118">
        <f t="shared" si="0"/>
        <v>174.28</v>
      </c>
      <c r="M12" s="118">
        <f t="shared" si="0"/>
        <v>37.34</v>
      </c>
      <c r="N12" s="108">
        <f>SUM(N7:N11)</f>
        <v>3.07</v>
      </c>
      <c r="O12" s="61"/>
    </row>
    <row r="13" spans="1:15" ht="18.75">
      <c r="A13" s="108"/>
      <c r="B13" s="108" t="s">
        <v>13</v>
      </c>
      <c r="C13" s="108"/>
      <c r="D13" s="108"/>
      <c r="E13" s="66"/>
      <c r="F13" s="66"/>
      <c r="G13" s="108"/>
      <c r="H13" s="118"/>
      <c r="I13" s="108"/>
      <c r="J13" s="108"/>
      <c r="K13" s="117"/>
      <c r="L13" s="117"/>
      <c r="M13" s="117"/>
      <c r="N13" s="117"/>
      <c r="O13" s="41"/>
    </row>
    <row r="14" spans="1:15" ht="20.25" customHeight="1">
      <c r="A14" s="108">
        <v>43</v>
      </c>
      <c r="B14" s="108" t="s">
        <v>85</v>
      </c>
      <c r="C14" s="108">
        <v>60</v>
      </c>
      <c r="D14" s="108">
        <v>1.3</v>
      </c>
      <c r="E14" s="66">
        <v>3.8</v>
      </c>
      <c r="F14" s="66">
        <v>4.9</v>
      </c>
      <c r="G14" s="108">
        <v>59</v>
      </c>
      <c r="H14" s="118">
        <v>0.04</v>
      </c>
      <c r="I14" s="108">
        <v>6.4</v>
      </c>
      <c r="J14" s="108">
        <v>0</v>
      </c>
      <c r="K14" s="117">
        <v>9</v>
      </c>
      <c r="L14" s="117">
        <v>27.6</v>
      </c>
      <c r="M14" s="117">
        <v>11.4</v>
      </c>
      <c r="N14" s="117">
        <v>0.4</v>
      </c>
      <c r="O14" s="41"/>
    </row>
    <row r="15" spans="1:15" ht="21" customHeight="1">
      <c r="A15" s="108">
        <v>110</v>
      </c>
      <c r="B15" s="108" t="s">
        <v>145</v>
      </c>
      <c r="C15" s="108">
        <v>200</v>
      </c>
      <c r="D15" s="108">
        <v>6.4</v>
      </c>
      <c r="E15" s="66">
        <v>8.34</v>
      </c>
      <c r="F15" s="66">
        <v>1.32</v>
      </c>
      <c r="G15" s="108">
        <v>106</v>
      </c>
      <c r="H15" s="118">
        <v>0.034</v>
      </c>
      <c r="I15" s="108">
        <v>0.88</v>
      </c>
      <c r="J15" s="108">
        <v>16</v>
      </c>
      <c r="K15" s="117">
        <v>20</v>
      </c>
      <c r="L15" s="117">
        <v>71</v>
      </c>
      <c r="M15" s="117">
        <v>12.8</v>
      </c>
      <c r="N15" s="117">
        <v>1.12</v>
      </c>
      <c r="O15" s="41"/>
    </row>
    <row r="16" spans="1:15" ht="19.5" customHeight="1">
      <c r="A16" s="108">
        <v>347</v>
      </c>
      <c r="B16" s="108" t="s">
        <v>146</v>
      </c>
      <c r="C16" s="108">
        <v>90</v>
      </c>
      <c r="D16" s="108">
        <v>13.8</v>
      </c>
      <c r="E16" s="66">
        <v>10</v>
      </c>
      <c r="F16" s="66">
        <v>12</v>
      </c>
      <c r="G16" s="108">
        <v>192</v>
      </c>
      <c r="H16" s="118">
        <v>0.12</v>
      </c>
      <c r="I16" s="108">
        <v>0</v>
      </c>
      <c r="J16" s="108">
        <v>27</v>
      </c>
      <c r="K16" s="117">
        <v>45</v>
      </c>
      <c r="L16" s="117">
        <v>122</v>
      </c>
      <c r="M16" s="117">
        <v>19</v>
      </c>
      <c r="N16" s="117">
        <v>1.86</v>
      </c>
      <c r="O16" s="41"/>
    </row>
    <row r="17" spans="1:15" ht="17.25" customHeight="1">
      <c r="A17" s="108">
        <v>418</v>
      </c>
      <c r="B17" s="108" t="s">
        <v>147</v>
      </c>
      <c r="C17" s="108">
        <v>150</v>
      </c>
      <c r="D17" s="108">
        <v>14.6</v>
      </c>
      <c r="E17" s="66">
        <v>4.5</v>
      </c>
      <c r="F17" s="66">
        <v>29.1</v>
      </c>
      <c r="G17" s="108">
        <v>215</v>
      </c>
      <c r="H17" s="118">
        <v>0.32</v>
      </c>
      <c r="I17" s="108">
        <v>0</v>
      </c>
      <c r="J17" s="108">
        <v>0.02</v>
      </c>
      <c r="K17" s="117">
        <v>84</v>
      </c>
      <c r="L17" s="117">
        <v>235</v>
      </c>
      <c r="M17" s="117">
        <v>79</v>
      </c>
      <c r="N17" s="117">
        <v>5</v>
      </c>
      <c r="O17" s="41"/>
    </row>
    <row r="18" spans="1:15" ht="18.75">
      <c r="A18" s="108">
        <v>495</v>
      </c>
      <c r="B18" s="108" t="s">
        <v>75</v>
      </c>
      <c r="C18" s="108">
        <v>200</v>
      </c>
      <c r="D18" s="108">
        <v>0.6</v>
      </c>
      <c r="E18" s="66">
        <v>0.1</v>
      </c>
      <c r="F18" s="108">
        <v>20.1</v>
      </c>
      <c r="G18" s="108">
        <v>84</v>
      </c>
      <c r="H18" s="108">
        <v>0.01</v>
      </c>
      <c r="I18" s="108">
        <v>0.2</v>
      </c>
      <c r="J18" s="108">
        <v>0</v>
      </c>
      <c r="K18" s="117">
        <v>20.1</v>
      </c>
      <c r="L18" s="117">
        <v>19.2</v>
      </c>
      <c r="M18" s="117">
        <v>14.4</v>
      </c>
      <c r="N18" s="117">
        <v>0.69</v>
      </c>
      <c r="O18" s="41"/>
    </row>
    <row r="19" spans="1:15" ht="18.75">
      <c r="A19" s="120">
        <v>575</v>
      </c>
      <c r="B19" s="115" t="s">
        <v>70</v>
      </c>
      <c r="C19" s="120">
        <v>30</v>
      </c>
      <c r="D19" s="120">
        <v>2.04</v>
      </c>
      <c r="E19" s="120">
        <v>0.39</v>
      </c>
      <c r="F19" s="120">
        <v>11.94</v>
      </c>
      <c r="G19" s="120">
        <v>59.4</v>
      </c>
      <c r="H19" s="116">
        <v>0.05</v>
      </c>
      <c r="I19" s="116">
        <v>0</v>
      </c>
      <c r="J19" s="116">
        <v>0</v>
      </c>
      <c r="K19" s="116">
        <v>14.3</v>
      </c>
      <c r="L19" s="116">
        <v>47.1</v>
      </c>
      <c r="M19" s="116">
        <v>14.3</v>
      </c>
      <c r="N19" s="117">
        <v>1.17</v>
      </c>
      <c r="O19" s="58"/>
    </row>
    <row r="20" spans="1:15" ht="18.75">
      <c r="A20" s="120">
        <v>573</v>
      </c>
      <c r="B20" s="115" t="s">
        <v>71</v>
      </c>
      <c r="C20" s="120">
        <v>60</v>
      </c>
      <c r="D20" s="120">
        <v>4.6</v>
      </c>
      <c r="E20" s="120">
        <v>0.48</v>
      </c>
      <c r="F20" s="120">
        <v>29.5</v>
      </c>
      <c r="G20" s="120">
        <v>140.4</v>
      </c>
      <c r="H20" s="116">
        <v>0.06</v>
      </c>
      <c r="I20" s="116">
        <v>0</v>
      </c>
      <c r="J20" s="116">
        <v>0</v>
      </c>
      <c r="K20" s="116">
        <v>12</v>
      </c>
      <c r="L20" s="116">
        <v>39</v>
      </c>
      <c r="M20" s="116">
        <v>8.4</v>
      </c>
      <c r="N20" s="117">
        <v>0.66</v>
      </c>
      <c r="O20" s="58"/>
    </row>
    <row r="21" spans="1:15" ht="18.75">
      <c r="A21" s="108"/>
      <c r="B21" s="108" t="s">
        <v>14</v>
      </c>
      <c r="C21" s="108"/>
      <c r="D21" s="108">
        <f aca="true" t="shared" si="1" ref="D21:N21">SUM(D14:D20)</f>
        <v>43.34</v>
      </c>
      <c r="E21" s="66">
        <f t="shared" si="1"/>
        <v>27.610000000000003</v>
      </c>
      <c r="F21" s="108">
        <f t="shared" si="1"/>
        <v>108.86</v>
      </c>
      <c r="G21" s="108">
        <v>750.5</v>
      </c>
      <c r="H21" s="118">
        <f t="shared" si="1"/>
        <v>0.6340000000000001</v>
      </c>
      <c r="I21" s="118">
        <f t="shared" si="1"/>
        <v>7.48</v>
      </c>
      <c r="J21" s="118">
        <f t="shared" si="1"/>
        <v>43.02</v>
      </c>
      <c r="K21" s="118">
        <f t="shared" si="1"/>
        <v>204.4</v>
      </c>
      <c r="L21" s="118">
        <f t="shared" si="1"/>
        <v>560.9</v>
      </c>
      <c r="M21" s="118">
        <f t="shared" si="1"/>
        <v>159.3</v>
      </c>
      <c r="N21" s="118">
        <f t="shared" si="1"/>
        <v>10.899999999999999</v>
      </c>
      <c r="O21" s="41"/>
    </row>
    <row r="22" spans="1:15" ht="18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41"/>
      <c r="M22" s="41"/>
      <c r="N22" s="41"/>
      <c r="O22" s="41"/>
    </row>
    <row r="23" spans="1:15" ht="13.5" customHeight="1">
      <c r="A23" s="41" t="s">
        <v>40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8.7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ht="18.75">
      <c r="A25" s="40" t="s">
        <v>51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8.75">
      <c r="A26" s="40" t="s">
        <v>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8.75">
      <c r="A27" s="40" t="s">
        <v>2</v>
      </c>
      <c r="B27" s="40" t="s">
        <v>135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8.75">
      <c r="A28" s="40" t="s">
        <v>58</v>
      </c>
      <c r="B28" s="42"/>
      <c r="C28" s="42"/>
      <c r="D28" s="43" t="s">
        <v>65</v>
      </c>
      <c r="E28" s="42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18.75">
      <c r="A29" s="170" t="s">
        <v>3</v>
      </c>
      <c r="B29" s="171" t="s">
        <v>4</v>
      </c>
      <c r="C29" s="44" t="s">
        <v>5</v>
      </c>
      <c r="D29" s="170" t="s">
        <v>28</v>
      </c>
      <c r="E29" s="170"/>
      <c r="F29" s="170"/>
      <c r="G29" s="170" t="s">
        <v>16</v>
      </c>
      <c r="H29" s="190" t="s">
        <v>17</v>
      </c>
      <c r="I29" s="171"/>
      <c r="J29" s="171"/>
      <c r="K29" s="172" t="s">
        <v>19</v>
      </c>
      <c r="L29" s="172"/>
      <c r="M29" s="172"/>
      <c r="N29" s="172"/>
      <c r="O29" s="41"/>
    </row>
    <row r="30" spans="1:15" ht="37.5">
      <c r="A30" s="170"/>
      <c r="B30" s="171"/>
      <c r="C30" s="44" t="s">
        <v>6</v>
      </c>
      <c r="D30" s="44" t="s">
        <v>8</v>
      </c>
      <c r="E30" s="44" t="s">
        <v>9</v>
      </c>
      <c r="F30" s="44" t="s">
        <v>10</v>
      </c>
      <c r="G30" s="170"/>
      <c r="H30" s="121" t="s">
        <v>22</v>
      </c>
      <c r="I30" s="63" t="s">
        <v>21</v>
      </c>
      <c r="J30" s="63" t="s">
        <v>20</v>
      </c>
      <c r="K30" s="112" t="s">
        <v>23</v>
      </c>
      <c r="L30" s="112" t="s">
        <v>24</v>
      </c>
      <c r="M30" s="112" t="s">
        <v>25</v>
      </c>
      <c r="N30" s="112" t="s">
        <v>26</v>
      </c>
      <c r="O30" s="41"/>
    </row>
    <row r="31" spans="1:15" ht="18.75">
      <c r="A31" s="101"/>
      <c r="B31" s="101" t="s">
        <v>11</v>
      </c>
      <c r="C31" s="101"/>
      <c r="D31" s="101"/>
      <c r="E31" s="101"/>
      <c r="F31" s="101"/>
      <c r="G31" s="101"/>
      <c r="H31" s="104"/>
      <c r="I31" s="101"/>
      <c r="J31" s="101"/>
      <c r="K31" s="111"/>
      <c r="L31" s="103"/>
      <c r="M31" s="103"/>
      <c r="N31" s="103"/>
      <c r="O31" s="41"/>
    </row>
    <row r="32" spans="1:15" ht="18.75">
      <c r="A32" s="26">
        <v>93</v>
      </c>
      <c r="B32" s="23" t="s">
        <v>81</v>
      </c>
      <c r="C32" s="26">
        <v>250</v>
      </c>
      <c r="D32" s="27">
        <v>7.2</v>
      </c>
      <c r="E32" s="27">
        <v>6.51</v>
      </c>
      <c r="F32" s="27">
        <v>23.55</v>
      </c>
      <c r="G32" s="27">
        <v>181.5</v>
      </c>
      <c r="H32" s="106">
        <v>0.11</v>
      </c>
      <c r="I32" s="106">
        <v>1.14</v>
      </c>
      <c r="J32" s="106">
        <v>38.25</v>
      </c>
      <c r="K32" s="106">
        <v>202.03</v>
      </c>
      <c r="L32" s="106">
        <v>172.48</v>
      </c>
      <c r="M32" s="107">
        <v>30.18</v>
      </c>
      <c r="N32" s="107">
        <v>0.64</v>
      </c>
      <c r="O32" s="41"/>
    </row>
    <row r="33" spans="1:15" ht="18.75">
      <c r="A33" s="102">
        <v>82</v>
      </c>
      <c r="B33" s="101" t="s">
        <v>149</v>
      </c>
      <c r="C33" s="101">
        <v>100</v>
      </c>
      <c r="D33" s="101">
        <v>0.4</v>
      </c>
      <c r="E33" s="101">
        <v>0.4</v>
      </c>
      <c r="F33" s="101">
        <v>9.8</v>
      </c>
      <c r="G33" s="101">
        <v>44</v>
      </c>
      <c r="H33" s="101">
        <v>0.03</v>
      </c>
      <c r="I33" s="101">
        <v>7</v>
      </c>
      <c r="J33" s="101">
        <v>0</v>
      </c>
      <c r="K33" s="103">
        <v>16.1</v>
      </c>
      <c r="L33" s="103">
        <v>11</v>
      </c>
      <c r="M33" s="103">
        <v>9</v>
      </c>
      <c r="N33" s="103">
        <v>2.21</v>
      </c>
      <c r="O33" s="41"/>
    </row>
    <row r="34" spans="1:15" ht="18.75">
      <c r="A34" s="18">
        <v>484</v>
      </c>
      <c r="B34" s="17" t="s">
        <v>204</v>
      </c>
      <c r="C34" s="18">
        <v>200</v>
      </c>
      <c r="D34" s="18">
        <v>0</v>
      </c>
      <c r="E34" s="39">
        <v>0</v>
      </c>
      <c r="F34" s="18">
        <v>15</v>
      </c>
      <c r="G34" s="65">
        <v>60</v>
      </c>
      <c r="H34" s="21">
        <v>0</v>
      </c>
      <c r="I34" s="21">
        <v>0</v>
      </c>
      <c r="J34" s="21">
        <v>0</v>
      </c>
      <c r="K34" s="21">
        <v>3.4</v>
      </c>
      <c r="L34" s="21">
        <v>5.8</v>
      </c>
      <c r="M34" s="21">
        <v>0</v>
      </c>
      <c r="N34" s="103">
        <v>0.02</v>
      </c>
      <c r="O34" s="58"/>
    </row>
    <row r="35" spans="1:15" ht="18.75">
      <c r="A35" s="101">
        <v>573</v>
      </c>
      <c r="B35" s="101" t="s">
        <v>110</v>
      </c>
      <c r="C35" s="101">
        <v>30</v>
      </c>
      <c r="D35" s="101">
        <v>2.28</v>
      </c>
      <c r="E35" s="102">
        <v>0.24</v>
      </c>
      <c r="F35" s="102">
        <v>14.75</v>
      </c>
      <c r="G35" s="101">
        <v>70.2</v>
      </c>
      <c r="H35" s="101">
        <v>6</v>
      </c>
      <c r="I35" s="101">
        <v>0</v>
      </c>
      <c r="J35" s="101">
        <v>0</v>
      </c>
      <c r="K35" s="103">
        <v>6</v>
      </c>
      <c r="L35" s="103">
        <v>19.5</v>
      </c>
      <c r="M35" s="103">
        <v>4.2</v>
      </c>
      <c r="N35" s="103">
        <v>0.33</v>
      </c>
      <c r="O35" s="41"/>
    </row>
    <row r="36" spans="1:15" ht="18.75">
      <c r="A36" s="101"/>
      <c r="B36" s="101" t="s">
        <v>14</v>
      </c>
      <c r="C36" s="101"/>
      <c r="D36" s="104">
        <f aca="true" t="shared" si="2" ref="D36:N36">SUM(D32:D35)</f>
        <v>9.88</v>
      </c>
      <c r="E36" s="102">
        <f t="shared" si="2"/>
        <v>7.15</v>
      </c>
      <c r="F36" s="102">
        <f t="shared" si="2"/>
        <v>63.1</v>
      </c>
      <c r="G36" s="104">
        <f t="shared" si="2"/>
        <v>355.7</v>
      </c>
      <c r="H36" s="104">
        <f t="shared" si="2"/>
        <v>6.14</v>
      </c>
      <c r="I36" s="104">
        <f t="shared" si="2"/>
        <v>8.14</v>
      </c>
      <c r="J36" s="104">
        <f t="shared" si="2"/>
        <v>38.25</v>
      </c>
      <c r="K36" s="104">
        <f t="shared" si="2"/>
        <v>227.53</v>
      </c>
      <c r="L36" s="104">
        <f t="shared" si="2"/>
        <v>208.78</v>
      </c>
      <c r="M36" s="104">
        <f t="shared" si="2"/>
        <v>43.38</v>
      </c>
      <c r="N36" s="104">
        <f t="shared" si="2"/>
        <v>3.2</v>
      </c>
      <c r="O36" s="41"/>
    </row>
    <row r="37" spans="1:15" ht="18.75">
      <c r="A37" s="101"/>
      <c r="B37" s="101" t="s">
        <v>13</v>
      </c>
      <c r="C37" s="101"/>
      <c r="D37" s="101"/>
      <c r="E37" s="102"/>
      <c r="F37" s="102"/>
      <c r="G37" s="101"/>
      <c r="H37" s="104"/>
      <c r="I37" s="101"/>
      <c r="J37" s="101"/>
      <c r="K37" s="103"/>
      <c r="L37" s="103"/>
      <c r="M37" s="103"/>
      <c r="N37" s="103"/>
      <c r="O37" s="41"/>
    </row>
    <row r="38" spans="1:15" ht="37.5">
      <c r="A38" s="101">
        <v>43</v>
      </c>
      <c r="B38" s="101" t="s">
        <v>105</v>
      </c>
      <c r="C38" s="101">
        <v>100</v>
      </c>
      <c r="D38" s="101">
        <v>2.1</v>
      </c>
      <c r="E38" s="102">
        <v>6.3</v>
      </c>
      <c r="F38" s="102">
        <v>8.2</v>
      </c>
      <c r="G38" s="101">
        <v>98</v>
      </c>
      <c r="H38" s="104">
        <v>0.07</v>
      </c>
      <c r="I38" s="101">
        <v>10.6</v>
      </c>
      <c r="J38" s="101">
        <v>0</v>
      </c>
      <c r="K38" s="103">
        <v>15</v>
      </c>
      <c r="L38" s="103">
        <v>46</v>
      </c>
      <c r="M38" s="103">
        <v>19</v>
      </c>
      <c r="N38" s="103">
        <v>0.7</v>
      </c>
      <c r="O38" s="41"/>
    </row>
    <row r="39" spans="1:15" ht="18.75">
      <c r="A39" s="101">
        <v>110</v>
      </c>
      <c r="B39" s="101" t="s">
        <v>145</v>
      </c>
      <c r="C39" s="101">
        <v>250</v>
      </c>
      <c r="D39" s="101">
        <v>8</v>
      </c>
      <c r="E39" s="102">
        <v>10.43</v>
      </c>
      <c r="F39" s="102">
        <v>1.65</v>
      </c>
      <c r="G39" s="101">
        <v>132.5</v>
      </c>
      <c r="H39" s="104">
        <v>0.04</v>
      </c>
      <c r="I39" s="101">
        <v>1.1</v>
      </c>
      <c r="J39" s="101">
        <v>20</v>
      </c>
      <c r="K39" s="103">
        <v>25</v>
      </c>
      <c r="L39" s="103">
        <v>88.75</v>
      </c>
      <c r="M39" s="103">
        <v>16</v>
      </c>
      <c r="N39" s="103">
        <v>1.4</v>
      </c>
      <c r="O39" s="41"/>
    </row>
    <row r="40" spans="1:15" ht="18.75">
      <c r="A40" s="101">
        <v>347</v>
      </c>
      <c r="B40" s="101" t="s">
        <v>205</v>
      </c>
      <c r="C40" s="101">
        <v>100</v>
      </c>
      <c r="D40" s="101">
        <v>15.3</v>
      </c>
      <c r="E40" s="102">
        <v>11</v>
      </c>
      <c r="F40" s="102">
        <v>13.3</v>
      </c>
      <c r="G40" s="101">
        <v>213</v>
      </c>
      <c r="H40" s="104">
        <v>0.14</v>
      </c>
      <c r="I40" s="101">
        <v>0</v>
      </c>
      <c r="J40" s="101">
        <v>30</v>
      </c>
      <c r="K40" s="103">
        <v>50</v>
      </c>
      <c r="L40" s="103">
        <v>136</v>
      </c>
      <c r="M40" s="103">
        <v>21</v>
      </c>
      <c r="N40" s="103">
        <v>2.07</v>
      </c>
      <c r="O40" s="41"/>
    </row>
    <row r="41" spans="1:15" ht="18.75">
      <c r="A41" s="101">
        <v>418</v>
      </c>
      <c r="B41" s="101" t="s">
        <v>147</v>
      </c>
      <c r="C41" s="101">
        <v>200</v>
      </c>
      <c r="D41" s="101">
        <v>19.5</v>
      </c>
      <c r="E41" s="102">
        <v>6</v>
      </c>
      <c r="F41" s="102">
        <v>38.8</v>
      </c>
      <c r="G41" s="101">
        <v>287</v>
      </c>
      <c r="H41" s="104">
        <v>0.42</v>
      </c>
      <c r="I41" s="101">
        <v>0</v>
      </c>
      <c r="J41" s="101">
        <v>0.03</v>
      </c>
      <c r="K41" s="103">
        <v>112</v>
      </c>
      <c r="L41" s="103">
        <v>313</v>
      </c>
      <c r="M41" s="103">
        <v>105</v>
      </c>
      <c r="N41" s="103">
        <v>6.6</v>
      </c>
      <c r="O41" s="41"/>
    </row>
    <row r="42" spans="1:15" ht="18.75">
      <c r="A42" s="101">
        <v>495</v>
      </c>
      <c r="B42" s="101" t="s">
        <v>75</v>
      </c>
      <c r="C42" s="101">
        <v>200</v>
      </c>
      <c r="D42" s="101">
        <v>0.6</v>
      </c>
      <c r="E42" s="102">
        <v>0.1</v>
      </c>
      <c r="F42" s="101">
        <v>20.1</v>
      </c>
      <c r="G42" s="101">
        <v>84</v>
      </c>
      <c r="H42" s="101">
        <v>0.01</v>
      </c>
      <c r="I42" s="101">
        <v>0.2</v>
      </c>
      <c r="J42" s="101">
        <v>0</v>
      </c>
      <c r="K42" s="103">
        <v>20.1</v>
      </c>
      <c r="L42" s="103">
        <v>19.2</v>
      </c>
      <c r="M42" s="103">
        <v>14.4</v>
      </c>
      <c r="N42" s="103">
        <v>0.69</v>
      </c>
      <c r="O42" s="41"/>
    </row>
    <row r="43" spans="1:15" ht="18.75">
      <c r="A43" s="18">
        <v>575</v>
      </c>
      <c r="B43" s="17" t="s">
        <v>70</v>
      </c>
      <c r="C43" s="18">
        <v>30</v>
      </c>
      <c r="D43" s="18">
        <v>2.04</v>
      </c>
      <c r="E43" s="18">
        <v>0.39</v>
      </c>
      <c r="F43" s="18">
        <v>11.94</v>
      </c>
      <c r="G43" s="18">
        <v>59.4</v>
      </c>
      <c r="H43" s="21">
        <v>0.05</v>
      </c>
      <c r="I43" s="21">
        <v>0</v>
      </c>
      <c r="J43" s="21">
        <v>0</v>
      </c>
      <c r="K43" s="21">
        <v>14.3</v>
      </c>
      <c r="L43" s="21">
        <v>47.1</v>
      </c>
      <c r="M43" s="21">
        <v>14.3</v>
      </c>
      <c r="N43" s="129">
        <v>1.17</v>
      </c>
      <c r="O43" s="67"/>
    </row>
    <row r="44" spans="1:15" ht="18.75">
      <c r="A44" s="18">
        <v>573</v>
      </c>
      <c r="B44" s="17" t="s">
        <v>71</v>
      </c>
      <c r="C44" s="18">
        <v>60</v>
      </c>
      <c r="D44" s="18">
        <v>4.6</v>
      </c>
      <c r="E44" s="18">
        <v>0.48</v>
      </c>
      <c r="F44" s="18">
        <v>29.5</v>
      </c>
      <c r="G44" s="18">
        <v>140.4</v>
      </c>
      <c r="H44" s="21">
        <v>0.06</v>
      </c>
      <c r="I44" s="21">
        <v>0</v>
      </c>
      <c r="J44" s="21">
        <v>0</v>
      </c>
      <c r="K44" s="21">
        <v>12</v>
      </c>
      <c r="L44" s="21">
        <v>39</v>
      </c>
      <c r="M44" s="21">
        <v>8.4</v>
      </c>
      <c r="N44" s="129">
        <v>0.66</v>
      </c>
      <c r="O44" s="67"/>
    </row>
    <row r="45" spans="1:15" ht="18.75">
      <c r="A45" s="101"/>
      <c r="B45" s="101" t="s">
        <v>14</v>
      </c>
      <c r="C45" s="101"/>
      <c r="D45" s="101">
        <f aca="true" t="shared" si="3" ref="D45:N45">SUM(D38:D44)</f>
        <v>52.14</v>
      </c>
      <c r="E45" s="102">
        <f t="shared" si="3"/>
        <v>34.7</v>
      </c>
      <c r="F45" s="102">
        <f t="shared" si="3"/>
        <v>123.49</v>
      </c>
      <c r="G45" s="104">
        <v>952</v>
      </c>
      <c r="H45" s="104">
        <f t="shared" si="3"/>
        <v>0.79</v>
      </c>
      <c r="I45" s="104">
        <f t="shared" si="3"/>
        <v>11.899999999999999</v>
      </c>
      <c r="J45" s="104">
        <f t="shared" si="3"/>
        <v>50.03</v>
      </c>
      <c r="K45" s="104">
        <f t="shared" si="3"/>
        <v>248.4</v>
      </c>
      <c r="L45" s="104">
        <f t="shared" si="3"/>
        <v>689.0500000000001</v>
      </c>
      <c r="M45" s="104">
        <f t="shared" si="3"/>
        <v>198.10000000000002</v>
      </c>
      <c r="N45" s="104">
        <f t="shared" si="3"/>
        <v>13.29</v>
      </c>
      <c r="O45" s="41"/>
    </row>
    <row r="46" spans="1:15" ht="18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ht="18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ht="18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1:15" ht="18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ht="18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ht="18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1:15" ht="18.7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ht="18.7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ht="18.7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1:15" ht="18.7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1:15" ht="18.7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1:15" ht="18.7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5" ht="18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18.7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8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8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8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8.7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 ht="18.7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1:15" ht="18.7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1:15" ht="18.7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1:15" ht="18.7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1:15" ht="18.7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1:15" ht="18.7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1:15" ht="18.7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1:15" ht="18.7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1:15" ht="18.7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8.7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8.7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ht="18.7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ht="18.7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ht="18.7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1:15" ht="18.7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1:15" ht="18.7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1:15" ht="18.7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1:15" ht="18.7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1:15" ht="18.7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1:15" ht="18.7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1:15" ht="18.7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</sheetData>
  <sheetProtection/>
  <mergeCells count="12">
    <mergeCell ref="H29:J29"/>
    <mergeCell ref="K29:N29"/>
    <mergeCell ref="A29:A30"/>
    <mergeCell ref="B29:B30"/>
    <mergeCell ref="D29:F29"/>
    <mergeCell ref="G29:G30"/>
    <mergeCell ref="H5:J5"/>
    <mergeCell ref="K5:N5"/>
    <mergeCell ref="G5:G6"/>
    <mergeCell ref="A5:A6"/>
    <mergeCell ref="B5:B6"/>
    <mergeCell ref="D5:F5"/>
  </mergeCells>
  <printOptions/>
  <pageMargins left="0.25" right="0.25" top="0.75" bottom="0.75" header="0.3" footer="0.3"/>
  <pageSetup fitToHeight="0" fitToWidth="1" horizontalDpi="600" verticalDpi="600" orientation="landscape" paperSize="9" scale="61" r:id="rId1"/>
  <rowBreaks count="1" manualBreakCount="1">
    <brk id="22" max="18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view="pageBreakPreview" zoomScaleNormal="60" zoomScaleSheetLayoutView="100" zoomScalePageLayoutView="0" workbookViewId="0" topLeftCell="A4">
      <selection activeCell="A9" sqref="A9"/>
    </sheetView>
  </sheetViews>
  <sheetFormatPr defaultColWidth="9.140625" defaultRowHeight="12.75"/>
  <cols>
    <col min="1" max="1" width="14.8515625" style="0" customWidth="1"/>
    <col min="2" max="2" width="47.28125" style="0" bestFit="1" customWidth="1"/>
    <col min="3" max="3" width="15.7109375" style="0" customWidth="1"/>
    <col min="4" max="4" width="8.7109375" style="0" customWidth="1"/>
    <col min="5" max="5" width="9.7109375" style="0" customWidth="1"/>
    <col min="6" max="6" width="12.57421875" style="0" customWidth="1"/>
    <col min="7" max="7" width="10.00390625" style="0" customWidth="1"/>
    <col min="8" max="8" width="7.00390625" style="0" customWidth="1"/>
    <col min="9" max="9" width="6.28125" style="0" customWidth="1"/>
    <col min="10" max="10" width="10.00390625" style="0" customWidth="1"/>
    <col min="11" max="11" width="7.28125" style="0" customWidth="1"/>
    <col min="12" max="12" width="9.140625" style="0" customWidth="1"/>
    <col min="13" max="13" width="8.421875" style="0" customWidth="1"/>
    <col min="14" max="14" width="7.7109375" style="0" customWidth="1"/>
    <col min="15" max="15" width="7.421875" style="0" customWidth="1"/>
  </cols>
  <sheetData>
    <row r="1" spans="1:17" ht="18.75">
      <c r="A1" s="40" t="s">
        <v>52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18.75">
      <c r="A2" s="40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18.75">
      <c r="A3" s="40" t="s">
        <v>2</v>
      </c>
      <c r="B3" s="40" t="s">
        <v>133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ht="18.75">
      <c r="A4" s="40" t="s">
        <v>59</v>
      </c>
      <c r="B4" s="42"/>
      <c r="C4" s="42"/>
      <c r="D4" s="43" t="s">
        <v>73</v>
      </c>
      <c r="E4" s="42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ht="26.25" customHeight="1">
      <c r="A5" s="170" t="s">
        <v>3</v>
      </c>
      <c r="B5" s="171" t="s">
        <v>4</v>
      </c>
      <c r="C5" s="44" t="s">
        <v>5</v>
      </c>
      <c r="D5" s="170" t="s">
        <v>28</v>
      </c>
      <c r="E5" s="170"/>
      <c r="F5" s="170"/>
      <c r="G5" s="170" t="s">
        <v>16</v>
      </c>
      <c r="H5" s="190" t="s">
        <v>17</v>
      </c>
      <c r="I5" s="171"/>
      <c r="J5" s="171"/>
      <c r="K5" s="171"/>
      <c r="L5" s="172" t="s">
        <v>19</v>
      </c>
      <c r="M5" s="172"/>
      <c r="N5" s="172"/>
      <c r="O5" s="172"/>
      <c r="P5" s="41"/>
      <c r="Q5" s="41"/>
    </row>
    <row r="6" spans="1:17" ht="37.5">
      <c r="A6" s="170"/>
      <c r="B6" s="171"/>
      <c r="C6" s="44" t="s">
        <v>6</v>
      </c>
      <c r="D6" s="44" t="s">
        <v>8</v>
      </c>
      <c r="E6" s="49" t="s">
        <v>9</v>
      </c>
      <c r="F6" s="44" t="s">
        <v>10</v>
      </c>
      <c r="G6" s="170"/>
      <c r="H6" s="121" t="s">
        <v>22</v>
      </c>
      <c r="I6" s="63" t="s">
        <v>21</v>
      </c>
      <c r="J6" s="63" t="s">
        <v>20</v>
      </c>
      <c r="K6" s="46" t="s">
        <v>18</v>
      </c>
      <c r="L6" s="112" t="s">
        <v>23</v>
      </c>
      <c r="M6" s="112" t="s">
        <v>24</v>
      </c>
      <c r="N6" s="112" t="s">
        <v>25</v>
      </c>
      <c r="O6" s="112" t="s">
        <v>26</v>
      </c>
      <c r="P6" s="41"/>
      <c r="Q6" s="41"/>
    </row>
    <row r="7" spans="1:17" ht="18.75">
      <c r="A7" s="44"/>
      <c r="B7" s="45" t="s">
        <v>11</v>
      </c>
      <c r="C7" s="44"/>
      <c r="D7" s="44"/>
      <c r="E7" s="49"/>
      <c r="F7" s="44"/>
      <c r="G7" s="44"/>
      <c r="H7" s="50"/>
      <c r="I7" s="44"/>
      <c r="J7" s="44"/>
      <c r="K7" s="48"/>
      <c r="L7" s="41"/>
      <c r="M7" s="48"/>
      <c r="N7" s="48"/>
      <c r="O7" s="48"/>
      <c r="P7" s="41"/>
      <c r="Q7" s="41"/>
    </row>
    <row r="8" spans="1:17" ht="21" customHeight="1">
      <c r="A8" s="125">
        <v>438</v>
      </c>
      <c r="B8" s="130" t="s">
        <v>42</v>
      </c>
      <c r="C8" s="135" t="s">
        <v>86</v>
      </c>
      <c r="D8" s="132">
        <v>14.27</v>
      </c>
      <c r="E8" s="132">
        <v>22.16</v>
      </c>
      <c r="F8" s="132">
        <v>2.65</v>
      </c>
      <c r="G8" s="132">
        <v>267.93</v>
      </c>
      <c r="H8" s="131">
        <v>0.1</v>
      </c>
      <c r="I8" s="131">
        <v>0.25</v>
      </c>
      <c r="J8" s="131">
        <v>345</v>
      </c>
      <c r="K8" s="131">
        <v>0</v>
      </c>
      <c r="L8" s="131">
        <v>114.2</v>
      </c>
      <c r="M8" s="131">
        <v>260.5</v>
      </c>
      <c r="N8" s="116">
        <v>19.5</v>
      </c>
      <c r="O8" s="116">
        <v>2.94</v>
      </c>
      <c r="P8" s="41"/>
      <c r="Q8" s="41"/>
    </row>
    <row r="9" spans="1:17" ht="18.75">
      <c r="A9" s="120">
        <v>462</v>
      </c>
      <c r="B9" s="115" t="s">
        <v>38</v>
      </c>
      <c r="C9" s="120">
        <v>200</v>
      </c>
      <c r="D9" s="120">
        <v>2.8</v>
      </c>
      <c r="E9" s="120">
        <v>3.2</v>
      </c>
      <c r="F9" s="120">
        <v>24.7</v>
      </c>
      <c r="G9" s="120">
        <v>132.8</v>
      </c>
      <c r="H9" s="116">
        <v>1.3</v>
      </c>
      <c r="I9" s="116">
        <v>0.03</v>
      </c>
      <c r="J9" s="116">
        <v>0</v>
      </c>
      <c r="K9" s="116">
        <v>0.04</v>
      </c>
      <c r="L9" s="116">
        <v>116.2</v>
      </c>
      <c r="M9" s="116">
        <v>122.6</v>
      </c>
      <c r="N9" s="116">
        <v>21.64</v>
      </c>
      <c r="O9" s="116">
        <v>0.71</v>
      </c>
      <c r="P9" s="41"/>
      <c r="Q9" s="41"/>
    </row>
    <row r="10" spans="1:17" ht="18.75">
      <c r="A10" s="120">
        <v>82</v>
      </c>
      <c r="B10" s="115" t="s">
        <v>106</v>
      </c>
      <c r="C10" s="120">
        <v>100</v>
      </c>
      <c r="D10" s="120">
        <v>0.3</v>
      </c>
      <c r="E10" s="120">
        <v>0</v>
      </c>
      <c r="F10" s="120">
        <v>8.6</v>
      </c>
      <c r="G10" s="120">
        <v>40</v>
      </c>
      <c r="H10" s="116">
        <v>0.03</v>
      </c>
      <c r="I10" s="116">
        <v>10</v>
      </c>
      <c r="J10" s="116">
        <v>0.005</v>
      </c>
      <c r="K10" s="116">
        <v>0</v>
      </c>
      <c r="L10" s="116">
        <v>2.2</v>
      </c>
      <c r="M10" s="116">
        <v>2.2</v>
      </c>
      <c r="N10" s="116">
        <v>9</v>
      </c>
      <c r="O10" s="116">
        <v>16</v>
      </c>
      <c r="P10" s="41"/>
      <c r="Q10" s="41"/>
    </row>
    <row r="11" spans="1:17" ht="18.75">
      <c r="A11" s="120">
        <v>573</v>
      </c>
      <c r="B11" s="115" t="s">
        <v>71</v>
      </c>
      <c r="C11" s="120">
        <v>30</v>
      </c>
      <c r="D11" s="120">
        <v>2.28</v>
      </c>
      <c r="E11" s="120">
        <v>0.24</v>
      </c>
      <c r="F11" s="120">
        <v>14.75</v>
      </c>
      <c r="G11" s="120">
        <v>70.2</v>
      </c>
      <c r="H11" s="116">
        <v>0.03</v>
      </c>
      <c r="I11" s="116">
        <v>0</v>
      </c>
      <c r="J11" s="116">
        <v>0</v>
      </c>
      <c r="K11" s="116">
        <v>10.3</v>
      </c>
      <c r="L11" s="116">
        <v>6</v>
      </c>
      <c r="M11" s="116">
        <v>19.5</v>
      </c>
      <c r="N11" s="116">
        <v>4.2</v>
      </c>
      <c r="O11" s="116">
        <v>0.33</v>
      </c>
      <c r="P11" s="41"/>
      <c r="Q11" s="41"/>
    </row>
    <row r="12" spans="1:17" ht="18.75">
      <c r="A12" s="120"/>
      <c r="B12" s="115" t="s">
        <v>98</v>
      </c>
      <c r="C12" s="120"/>
      <c r="D12" s="120">
        <f aca="true" t="shared" si="0" ref="D12:I12">SUM(D8:D11)</f>
        <v>19.650000000000002</v>
      </c>
      <c r="E12" s="120">
        <f t="shared" si="0"/>
        <v>25.599999999999998</v>
      </c>
      <c r="F12" s="120">
        <f t="shared" si="0"/>
        <v>50.699999999999996</v>
      </c>
      <c r="G12" s="120">
        <f t="shared" si="0"/>
        <v>510.93</v>
      </c>
      <c r="H12" s="120">
        <f t="shared" si="0"/>
        <v>1.4600000000000002</v>
      </c>
      <c r="I12" s="120">
        <f t="shared" si="0"/>
        <v>10.28</v>
      </c>
      <c r="J12" s="120">
        <f aca="true" t="shared" si="1" ref="J12:O12">SUM(J8:J11)</f>
        <v>345.005</v>
      </c>
      <c r="K12" s="120">
        <f t="shared" si="1"/>
        <v>10.34</v>
      </c>
      <c r="L12" s="120">
        <f t="shared" si="1"/>
        <v>238.6</v>
      </c>
      <c r="M12" s="120">
        <f t="shared" si="1"/>
        <v>404.8</v>
      </c>
      <c r="N12" s="120">
        <f t="shared" si="1"/>
        <v>54.34</v>
      </c>
      <c r="O12" s="120">
        <f t="shared" si="1"/>
        <v>19.979999999999997</v>
      </c>
      <c r="P12" s="41"/>
      <c r="Q12" s="41"/>
    </row>
    <row r="13" spans="1:17" ht="18.75">
      <c r="A13" s="108"/>
      <c r="B13" s="108" t="s">
        <v>13</v>
      </c>
      <c r="C13" s="108"/>
      <c r="D13" s="108"/>
      <c r="E13" s="66"/>
      <c r="F13" s="66"/>
      <c r="G13" s="108"/>
      <c r="H13" s="118"/>
      <c r="I13" s="108"/>
      <c r="J13" s="108"/>
      <c r="K13" s="117"/>
      <c r="L13" s="117"/>
      <c r="M13" s="117"/>
      <c r="N13" s="117"/>
      <c r="O13" s="117"/>
      <c r="P13" s="41"/>
      <c r="Q13" s="41"/>
    </row>
    <row r="14" spans="1:17" ht="20.25" customHeight="1">
      <c r="A14" s="133">
        <v>2</v>
      </c>
      <c r="B14" s="116" t="s">
        <v>82</v>
      </c>
      <c r="C14" s="133">
        <v>60</v>
      </c>
      <c r="D14" s="133">
        <v>0.7</v>
      </c>
      <c r="E14" s="133">
        <v>3.1</v>
      </c>
      <c r="F14" s="133">
        <v>3.3</v>
      </c>
      <c r="G14" s="133">
        <v>42</v>
      </c>
      <c r="H14" s="116">
        <v>0.02</v>
      </c>
      <c r="I14" s="116">
        <v>7.8</v>
      </c>
      <c r="J14" s="116">
        <v>0</v>
      </c>
      <c r="K14" s="116">
        <v>1.5</v>
      </c>
      <c r="L14" s="116">
        <v>20.4</v>
      </c>
      <c r="M14" s="116">
        <v>18</v>
      </c>
      <c r="N14" s="116">
        <v>10.8</v>
      </c>
      <c r="O14" s="116">
        <v>0.55</v>
      </c>
      <c r="P14" s="41"/>
      <c r="Q14" s="41"/>
    </row>
    <row r="15" spans="1:17" ht="19.5" customHeight="1">
      <c r="A15" s="116">
        <v>47</v>
      </c>
      <c r="B15" s="134" t="s">
        <v>150</v>
      </c>
      <c r="C15" s="120">
        <v>200</v>
      </c>
      <c r="D15" s="120">
        <v>4.96</v>
      </c>
      <c r="E15" s="120">
        <v>4.48</v>
      </c>
      <c r="F15" s="120">
        <v>17.8</v>
      </c>
      <c r="G15" s="120">
        <v>137.6</v>
      </c>
      <c r="H15" s="116">
        <v>0.24</v>
      </c>
      <c r="I15" s="116">
        <v>14.4</v>
      </c>
      <c r="J15" s="116">
        <v>0.28</v>
      </c>
      <c r="K15" s="116">
        <v>0</v>
      </c>
      <c r="L15" s="116">
        <v>41.52</v>
      </c>
      <c r="M15" s="116">
        <v>146</v>
      </c>
      <c r="N15" s="117">
        <v>27.3</v>
      </c>
      <c r="O15" s="117">
        <v>2.16</v>
      </c>
      <c r="P15" s="41"/>
      <c r="Q15" s="41"/>
    </row>
    <row r="16" spans="1:17" ht="22.5" customHeight="1">
      <c r="A16" s="108">
        <v>372</v>
      </c>
      <c r="B16" s="108" t="s">
        <v>151</v>
      </c>
      <c r="C16" s="108">
        <v>90</v>
      </c>
      <c r="D16" s="108">
        <v>18</v>
      </c>
      <c r="E16" s="66">
        <v>16.2</v>
      </c>
      <c r="F16" s="66">
        <v>9.6</v>
      </c>
      <c r="G16" s="108">
        <v>256</v>
      </c>
      <c r="H16" s="118">
        <v>0.09</v>
      </c>
      <c r="I16" s="108">
        <v>0.77</v>
      </c>
      <c r="J16" s="108">
        <v>65</v>
      </c>
      <c r="K16" s="117">
        <v>0</v>
      </c>
      <c r="L16" s="117">
        <v>43</v>
      </c>
      <c r="M16" s="117">
        <v>164</v>
      </c>
      <c r="N16" s="117">
        <v>22</v>
      </c>
      <c r="O16" s="117">
        <v>1.63</v>
      </c>
      <c r="P16" s="41"/>
      <c r="Q16" s="41"/>
    </row>
    <row r="17" spans="1:17" ht="21" customHeight="1">
      <c r="A17" s="120">
        <v>256</v>
      </c>
      <c r="B17" s="115" t="s">
        <v>152</v>
      </c>
      <c r="C17" s="120">
        <v>150</v>
      </c>
      <c r="D17" s="120">
        <v>5.55</v>
      </c>
      <c r="E17" s="120">
        <v>4.95</v>
      </c>
      <c r="F17" s="120">
        <v>35.84</v>
      </c>
      <c r="G17" s="120">
        <v>184.5</v>
      </c>
      <c r="H17" s="116">
        <v>0.06</v>
      </c>
      <c r="I17" s="116">
        <v>0</v>
      </c>
      <c r="J17" s="116">
        <v>31.5</v>
      </c>
      <c r="K17" s="116">
        <v>0</v>
      </c>
      <c r="L17" s="116">
        <v>12</v>
      </c>
      <c r="M17" s="116">
        <v>45</v>
      </c>
      <c r="N17" s="116">
        <v>7.5</v>
      </c>
      <c r="O17" s="116">
        <v>1.05</v>
      </c>
      <c r="P17" s="41"/>
      <c r="Q17" s="41"/>
    </row>
    <row r="18" spans="1:17" ht="18.75">
      <c r="A18" s="66">
        <v>486</v>
      </c>
      <c r="B18" s="108" t="s">
        <v>120</v>
      </c>
      <c r="C18" s="108">
        <v>200</v>
      </c>
      <c r="D18" s="108">
        <v>0.1</v>
      </c>
      <c r="E18" s="108">
        <v>0.1</v>
      </c>
      <c r="F18" s="108">
        <v>11.1</v>
      </c>
      <c r="G18" s="108">
        <v>46</v>
      </c>
      <c r="H18" s="108">
        <v>0.01</v>
      </c>
      <c r="I18" s="108">
        <v>0.6</v>
      </c>
      <c r="J18" s="108">
        <v>0</v>
      </c>
      <c r="K18" s="117">
        <v>0.04</v>
      </c>
      <c r="L18" s="117">
        <v>3.4</v>
      </c>
      <c r="M18" s="117">
        <v>2.1</v>
      </c>
      <c r="N18" s="117">
        <v>1.7</v>
      </c>
      <c r="O18" s="117">
        <v>0.46</v>
      </c>
      <c r="P18" s="41"/>
      <c r="Q18" s="41"/>
    </row>
    <row r="19" spans="1:17" ht="18.75">
      <c r="A19" s="120">
        <v>575</v>
      </c>
      <c r="B19" s="115" t="s">
        <v>70</v>
      </c>
      <c r="C19" s="120">
        <v>30</v>
      </c>
      <c r="D19" s="120">
        <v>1.6</v>
      </c>
      <c r="E19" s="120">
        <v>0.3</v>
      </c>
      <c r="F19" s="120">
        <v>7.5</v>
      </c>
      <c r="G19" s="120">
        <v>40.2</v>
      </c>
      <c r="H19" s="116">
        <v>0.2</v>
      </c>
      <c r="I19" s="116">
        <v>0</v>
      </c>
      <c r="J19" s="116">
        <v>10</v>
      </c>
      <c r="K19" s="116">
        <v>6</v>
      </c>
      <c r="L19" s="116">
        <v>250</v>
      </c>
      <c r="M19" s="116">
        <v>250</v>
      </c>
      <c r="N19" s="117">
        <v>50</v>
      </c>
      <c r="O19" s="117">
        <v>2</v>
      </c>
      <c r="P19" s="41"/>
      <c r="Q19" s="41"/>
    </row>
    <row r="20" spans="1:17" ht="18.75">
      <c r="A20" s="120">
        <v>573</v>
      </c>
      <c r="B20" s="115" t="s">
        <v>71</v>
      </c>
      <c r="C20" s="120">
        <v>60</v>
      </c>
      <c r="D20" s="120">
        <v>2.4</v>
      </c>
      <c r="E20" s="120">
        <v>0.9</v>
      </c>
      <c r="F20" s="120">
        <v>16.7</v>
      </c>
      <c r="G20" s="120">
        <v>85.8</v>
      </c>
      <c r="H20" s="116">
        <v>0.06</v>
      </c>
      <c r="I20" s="116">
        <v>0</v>
      </c>
      <c r="J20" s="116">
        <v>0</v>
      </c>
      <c r="K20" s="116">
        <v>0.52</v>
      </c>
      <c r="L20" s="116">
        <v>9.2</v>
      </c>
      <c r="M20" s="116">
        <v>35.6</v>
      </c>
      <c r="N20" s="117">
        <v>13.6</v>
      </c>
      <c r="O20" s="117">
        <v>0.8</v>
      </c>
      <c r="P20" s="41"/>
      <c r="Q20" s="41"/>
    </row>
    <row r="21" spans="1:17" ht="18.75">
      <c r="A21" s="18"/>
      <c r="B21" s="17" t="s">
        <v>98</v>
      </c>
      <c r="C21" s="18"/>
      <c r="D21" s="18"/>
      <c r="E21" s="39"/>
      <c r="F21" s="39"/>
      <c r="G21" s="65"/>
      <c r="H21" s="68"/>
      <c r="I21" s="68"/>
      <c r="J21" s="68"/>
      <c r="K21" s="20"/>
      <c r="L21" s="68"/>
      <c r="M21" s="68"/>
      <c r="N21" s="51"/>
      <c r="O21" s="51"/>
      <c r="P21" s="41"/>
      <c r="Q21" s="41"/>
    </row>
    <row r="22" spans="1:17" ht="18.75" hidden="1">
      <c r="A22" s="44"/>
      <c r="B22" s="64"/>
      <c r="C22" s="44"/>
      <c r="D22" s="44"/>
      <c r="E22" s="49"/>
      <c r="F22" s="50"/>
      <c r="G22" s="49"/>
      <c r="H22" s="50"/>
      <c r="I22" s="50"/>
      <c r="J22" s="50"/>
      <c r="K22" s="50"/>
      <c r="L22" s="50"/>
      <c r="M22" s="51"/>
      <c r="N22" s="51"/>
      <c r="O22" s="73"/>
      <c r="P22" s="67"/>
      <c r="Q22" s="41"/>
    </row>
    <row r="23" spans="1:17" ht="18.75" hidden="1">
      <c r="A23" s="18"/>
      <c r="B23" s="25"/>
      <c r="C23" s="18"/>
      <c r="D23" s="18"/>
      <c r="E23" s="39"/>
      <c r="F23" s="39"/>
      <c r="G23" s="65"/>
      <c r="H23" s="68"/>
      <c r="I23" s="68"/>
      <c r="J23" s="68"/>
      <c r="K23" s="20"/>
      <c r="L23" s="68"/>
      <c r="M23" s="68"/>
      <c r="N23" s="51"/>
      <c r="O23" s="51"/>
      <c r="P23" s="41"/>
      <c r="Q23" s="41"/>
    </row>
    <row r="24" spans="1:17" ht="18.75" hidden="1">
      <c r="A24" s="44"/>
      <c r="B24" s="44"/>
      <c r="C24" s="44"/>
      <c r="D24" s="72"/>
      <c r="E24" s="49"/>
      <c r="F24" s="49"/>
      <c r="G24" s="50"/>
      <c r="H24" s="50"/>
      <c r="I24" s="50"/>
      <c r="J24" s="50"/>
      <c r="K24" s="48"/>
      <c r="L24" s="50"/>
      <c r="M24" s="50"/>
      <c r="N24" s="50"/>
      <c r="O24" s="50"/>
      <c r="P24" s="41"/>
      <c r="Q24" s="41"/>
    </row>
    <row r="25" spans="1:17" ht="18.75" hidden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7" ht="18.7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1:17" ht="18.75">
      <c r="A27" s="40" t="s">
        <v>52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ht="18.75">
      <c r="A28" s="40" t="s">
        <v>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</row>
    <row r="29" spans="1:17" ht="18.75">
      <c r="A29" s="40" t="s">
        <v>2</v>
      </c>
      <c r="B29" s="40" t="s">
        <v>133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0" spans="1:17" ht="18.75">
      <c r="A30" s="40" t="s">
        <v>58</v>
      </c>
      <c r="B30" s="42"/>
      <c r="C30" s="42"/>
      <c r="D30" s="43" t="s">
        <v>65</v>
      </c>
      <c r="E30" s="42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1:17" ht="18.75">
      <c r="A31" s="170" t="s">
        <v>3</v>
      </c>
      <c r="B31" s="171" t="s">
        <v>4</v>
      </c>
      <c r="C31" s="44" t="s">
        <v>5</v>
      </c>
      <c r="D31" s="170" t="s">
        <v>28</v>
      </c>
      <c r="E31" s="170"/>
      <c r="F31" s="170"/>
      <c r="G31" s="170" t="s">
        <v>16</v>
      </c>
      <c r="H31" s="190" t="s">
        <v>17</v>
      </c>
      <c r="I31" s="171"/>
      <c r="J31" s="171"/>
      <c r="K31" s="171"/>
      <c r="L31" s="172" t="s">
        <v>19</v>
      </c>
      <c r="M31" s="172"/>
      <c r="N31" s="172"/>
      <c r="O31" s="172"/>
      <c r="P31" s="41"/>
      <c r="Q31" s="41"/>
    </row>
    <row r="32" spans="1:17" ht="37.5">
      <c r="A32" s="170"/>
      <c r="B32" s="171"/>
      <c r="C32" s="44" t="s">
        <v>6</v>
      </c>
      <c r="D32" s="44" t="s">
        <v>8</v>
      </c>
      <c r="E32" s="49" t="s">
        <v>9</v>
      </c>
      <c r="F32" s="44" t="s">
        <v>10</v>
      </c>
      <c r="G32" s="170"/>
      <c r="H32" s="62" t="s">
        <v>22</v>
      </c>
      <c r="I32" s="45" t="s">
        <v>21</v>
      </c>
      <c r="J32" s="45" t="s">
        <v>20</v>
      </c>
      <c r="K32" s="46" t="s">
        <v>18</v>
      </c>
      <c r="L32" s="47" t="s">
        <v>23</v>
      </c>
      <c r="M32" s="47" t="s">
        <v>24</v>
      </c>
      <c r="N32" s="47" t="s">
        <v>25</v>
      </c>
      <c r="O32" s="47" t="s">
        <v>26</v>
      </c>
      <c r="P32" s="41"/>
      <c r="Q32" s="41"/>
    </row>
    <row r="33" spans="1:17" ht="18.75">
      <c r="A33" s="44"/>
      <c r="B33" s="45" t="s">
        <v>11</v>
      </c>
      <c r="C33" s="44"/>
      <c r="D33" s="44"/>
      <c r="E33" s="49"/>
      <c r="F33" s="44"/>
      <c r="G33" s="44"/>
      <c r="H33" s="50"/>
      <c r="I33" s="44"/>
      <c r="J33" s="44"/>
      <c r="K33" s="48"/>
      <c r="L33" s="41"/>
      <c r="M33" s="48"/>
      <c r="N33" s="48"/>
      <c r="O33" s="48"/>
      <c r="P33" s="41"/>
      <c r="Q33" s="41"/>
    </row>
    <row r="34" spans="1:17" ht="33.75" customHeight="1">
      <c r="A34" s="26">
        <v>438</v>
      </c>
      <c r="B34" s="136" t="s">
        <v>87</v>
      </c>
      <c r="C34" s="26" t="s">
        <v>83</v>
      </c>
      <c r="D34" s="30">
        <v>18.99</v>
      </c>
      <c r="E34" s="30">
        <v>28.32</v>
      </c>
      <c r="F34" s="30">
        <v>3.51</v>
      </c>
      <c r="G34" s="30">
        <v>345.9</v>
      </c>
      <c r="H34" s="137">
        <v>0.13</v>
      </c>
      <c r="I34" s="137">
        <v>0.33</v>
      </c>
      <c r="J34" s="137">
        <v>452.9</v>
      </c>
      <c r="K34" s="137">
        <v>0</v>
      </c>
      <c r="L34" s="137">
        <v>151.75</v>
      </c>
      <c r="M34" s="137">
        <v>346.49</v>
      </c>
      <c r="N34" s="21">
        <v>25.97</v>
      </c>
      <c r="O34" s="21">
        <v>3.91</v>
      </c>
      <c r="P34" s="41"/>
      <c r="Q34" s="41"/>
    </row>
    <row r="35" spans="1:17" ht="18.75">
      <c r="A35" s="18">
        <v>693</v>
      </c>
      <c r="B35" s="17" t="s">
        <v>38</v>
      </c>
      <c r="C35" s="18">
        <v>200</v>
      </c>
      <c r="D35" s="18">
        <v>2.8</v>
      </c>
      <c r="E35" s="18">
        <v>3.2</v>
      </c>
      <c r="F35" s="18">
        <v>24.7</v>
      </c>
      <c r="G35" s="18">
        <v>132.8</v>
      </c>
      <c r="H35" s="21">
        <v>1.3</v>
      </c>
      <c r="I35" s="21">
        <v>0.03</v>
      </c>
      <c r="J35" s="21">
        <v>0</v>
      </c>
      <c r="K35" s="21">
        <v>0.04</v>
      </c>
      <c r="L35" s="21">
        <v>116.2</v>
      </c>
      <c r="M35" s="21">
        <v>122.6</v>
      </c>
      <c r="N35" s="21">
        <v>21.64</v>
      </c>
      <c r="O35" s="21">
        <v>0.71</v>
      </c>
      <c r="P35" s="41"/>
      <c r="Q35" s="41"/>
    </row>
    <row r="36" spans="1:17" ht="18.75">
      <c r="A36" s="18">
        <v>82</v>
      </c>
      <c r="B36" s="17" t="s">
        <v>106</v>
      </c>
      <c r="C36" s="18">
        <v>100</v>
      </c>
      <c r="D36" s="18">
        <v>0.3</v>
      </c>
      <c r="E36" s="18">
        <v>0</v>
      </c>
      <c r="F36" s="18">
        <v>8.6</v>
      </c>
      <c r="G36" s="18">
        <v>40</v>
      </c>
      <c r="H36" s="21">
        <v>0.03</v>
      </c>
      <c r="I36" s="21">
        <v>10</v>
      </c>
      <c r="J36" s="21">
        <v>0.005</v>
      </c>
      <c r="K36" s="21">
        <v>10</v>
      </c>
      <c r="L36" s="21">
        <v>2.2</v>
      </c>
      <c r="M36" s="21">
        <v>11</v>
      </c>
      <c r="N36" s="21">
        <v>9</v>
      </c>
      <c r="O36" s="21">
        <v>16</v>
      </c>
      <c r="P36" s="41"/>
      <c r="Q36" s="41"/>
    </row>
    <row r="37" spans="1:17" ht="18.75">
      <c r="A37" s="18">
        <v>573</v>
      </c>
      <c r="B37" s="17" t="s">
        <v>71</v>
      </c>
      <c r="C37" s="18">
        <v>30</v>
      </c>
      <c r="D37" s="18">
        <v>2.28</v>
      </c>
      <c r="E37" s="18">
        <v>0.24</v>
      </c>
      <c r="F37" s="18">
        <v>14.75</v>
      </c>
      <c r="G37" s="18">
        <v>70.2</v>
      </c>
      <c r="H37" s="21">
        <v>0.03</v>
      </c>
      <c r="I37" s="21">
        <v>0</v>
      </c>
      <c r="J37" s="21">
        <v>0</v>
      </c>
      <c r="K37" s="21">
        <v>10.33</v>
      </c>
      <c r="L37" s="21">
        <v>6</v>
      </c>
      <c r="M37" s="21">
        <v>19.5</v>
      </c>
      <c r="N37" s="21">
        <v>4.2</v>
      </c>
      <c r="O37" s="21">
        <v>0.33</v>
      </c>
      <c r="P37" s="41"/>
      <c r="Q37" s="41"/>
    </row>
    <row r="38" spans="1:17" ht="18.75">
      <c r="A38" s="101"/>
      <c r="B38" s="101" t="s">
        <v>14</v>
      </c>
      <c r="C38" s="101"/>
      <c r="D38" s="138">
        <f>SUM(D34:D37)</f>
        <v>24.37</v>
      </c>
      <c r="E38" s="138">
        <f aca="true" t="shared" si="2" ref="E38:O38">SUM(E34:E37)</f>
        <v>31.759999999999998</v>
      </c>
      <c r="F38" s="138">
        <f t="shared" si="2"/>
        <v>51.56</v>
      </c>
      <c r="G38" s="138">
        <f t="shared" si="2"/>
        <v>588.9000000000001</v>
      </c>
      <c r="H38" s="138">
        <f t="shared" si="2"/>
        <v>1.4900000000000002</v>
      </c>
      <c r="I38" s="138">
        <f t="shared" si="2"/>
        <v>10.36</v>
      </c>
      <c r="J38" s="138">
        <f t="shared" si="2"/>
        <v>452.905</v>
      </c>
      <c r="K38" s="138">
        <f t="shared" si="2"/>
        <v>20.369999999999997</v>
      </c>
      <c r="L38" s="138">
        <f t="shared" si="2"/>
        <v>276.15</v>
      </c>
      <c r="M38" s="138">
        <f t="shared" si="2"/>
        <v>499.59000000000003</v>
      </c>
      <c r="N38" s="138">
        <f t="shared" si="2"/>
        <v>60.81</v>
      </c>
      <c r="O38" s="138">
        <f t="shared" si="2"/>
        <v>20.95</v>
      </c>
      <c r="P38" s="41"/>
      <c r="Q38" s="41"/>
    </row>
    <row r="39" spans="1:17" ht="18.75">
      <c r="A39" s="101"/>
      <c r="B39" s="101" t="s">
        <v>13</v>
      </c>
      <c r="C39" s="101"/>
      <c r="D39" s="101"/>
      <c r="E39" s="102"/>
      <c r="F39" s="102"/>
      <c r="G39" s="101"/>
      <c r="H39" s="104"/>
      <c r="I39" s="101"/>
      <c r="J39" s="101"/>
      <c r="K39" s="103"/>
      <c r="L39" s="103"/>
      <c r="M39" s="103"/>
      <c r="N39" s="103"/>
      <c r="O39" s="103"/>
      <c r="P39" s="41"/>
      <c r="Q39" s="41"/>
    </row>
    <row r="40" spans="1:17" ht="18" customHeight="1">
      <c r="A40" s="28">
        <v>2</v>
      </c>
      <c r="B40" s="28" t="s">
        <v>82</v>
      </c>
      <c r="C40" s="28">
        <v>100</v>
      </c>
      <c r="D40" s="28">
        <v>1.2</v>
      </c>
      <c r="E40" s="28">
        <v>5.1</v>
      </c>
      <c r="F40" s="28">
        <v>5.5</v>
      </c>
      <c r="G40" s="28">
        <v>73</v>
      </c>
      <c r="H40" s="21">
        <v>0.03</v>
      </c>
      <c r="I40" s="21">
        <v>45</v>
      </c>
      <c r="J40" s="21">
        <v>13</v>
      </c>
      <c r="K40" s="21">
        <v>2.4</v>
      </c>
      <c r="L40" s="21">
        <v>34</v>
      </c>
      <c r="M40" s="21">
        <v>30</v>
      </c>
      <c r="N40" s="21">
        <v>18</v>
      </c>
      <c r="O40" s="21">
        <v>0.93</v>
      </c>
      <c r="P40" s="29"/>
      <c r="Q40" s="41"/>
    </row>
    <row r="41" spans="1:17" ht="18.75">
      <c r="A41" s="21">
        <v>47</v>
      </c>
      <c r="B41" s="38" t="s">
        <v>153</v>
      </c>
      <c r="C41" s="18">
        <v>250</v>
      </c>
      <c r="D41" s="18">
        <v>6.2</v>
      </c>
      <c r="E41" s="18">
        <v>5.6</v>
      </c>
      <c r="F41" s="18">
        <v>22.3</v>
      </c>
      <c r="G41" s="18">
        <v>167</v>
      </c>
      <c r="H41" s="21">
        <v>0.31</v>
      </c>
      <c r="I41" s="21">
        <v>18.1</v>
      </c>
      <c r="J41" s="21">
        <v>0.35</v>
      </c>
      <c r="K41" s="21">
        <v>0</v>
      </c>
      <c r="L41" s="21">
        <v>51.9</v>
      </c>
      <c r="M41" s="21">
        <v>183</v>
      </c>
      <c r="N41" s="103">
        <v>34.12</v>
      </c>
      <c r="O41" s="103">
        <v>2.7</v>
      </c>
      <c r="P41" s="29"/>
      <c r="Q41" s="41"/>
    </row>
    <row r="42" spans="1:17" ht="18.75">
      <c r="A42" s="101">
        <v>372</v>
      </c>
      <c r="B42" s="101" t="s">
        <v>154</v>
      </c>
      <c r="C42" s="101">
        <v>100</v>
      </c>
      <c r="D42" s="101">
        <v>20</v>
      </c>
      <c r="E42" s="102">
        <v>18</v>
      </c>
      <c r="F42" s="102">
        <v>10.7</v>
      </c>
      <c r="G42" s="101">
        <v>284</v>
      </c>
      <c r="H42" s="104">
        <v>0.1</v>
      </c>
      <c r="I42" s="101">
        <v>0.85</v>
      </c>
      <c r="J42" s="101">
        <v>72</v>
      </c>
      <c r="K42" s="103">
        <v>0</v>
      </c>
      <c r="L42" s="103">
        <v>48</v>
      </c>
      <c r="M42" s="103">
        <v>182</v>
      </c>
      <c r="N42" s="103">
        <v>24</v>
      </c>
      <c r="O42" s="103">
        <v>1.81</v>
      </c>
      <c r="P42" s="41"/>
      <c r="Q42" s="41"/>
    </row>
    <row r="43" spans="1:17" ht="18.75">
      <c r="A43" s="18">
        <v>256</v>
      </c>
      <c r="B43" s="17" t="s">
        <v>152</v>
      </c>
      <c r="C43" s="18">
        <v>200</v>
      </c>
      <c r="D43" s="18">
        <v>7.4</v>
      </c>
      <c r="E43" s="18">
        <v>6.6</v>
      </c>
      <c r="F43" s="18">
        <v>35.4</v>
      </c>
      <c r="G43" s="18">
        <v>246</v>
      </c>
      <c r="H43" s="21">
        <v>0.08</v>
      </c>
      <c r="I43" s="21">
        <v>0</v>
      </c>
      <c r="J43" s="21">
        <v>42</v>
      </c>
      <c r="K43" s="21">
        <v>0</v>
      </c>
      <c r="L43" s="21">
        <v>15.57</v>
      </c>
      <c r="M43" s="21">
        <v>250.2</v>
      </c>
      <c r="N43" s="21">
        <v>81</v>
      </c>
      <c r="O43" s="21">
        <v>4.73</v>
      </c>
      <c r="P43" s="41"/>
      <c r="Q43" s="41"/>
    </row>
    <row r="44" spans="1:17" ht="18.75">
      <c r="A44" s="102">
        <v>486</v>
      </c>
      <c r="B44" s="101" t="s">
        <v>121</v>
      </c>
      <c r="C44" s="101">
        <v>200</v>
      </c>
      <c r="D44" s="101">
        <v>0.1</v>
      </c>
      <c r="E44" s="101">
        <v>0.1</v>
      </c>
      <c r="F44" s="101">
        <v>11.1</v>
      </c>
      <c r="G44" s="101">
        <v>46</v>
      </c>
      <c r="H44" s="101">
        <v>0.01</v>
      </c>
      <c r="I44" s="101">
        <v>0.6</v>
      </c>
      <c r="J44" s="101">
        <v>0</v>
      </c>
      <c r="K44" s="103">
        <v>0.04</v>
      </c>
      <c r="L44" s="103">
        <v>3.4</v>
      </c>
      <c r="M44" s="103">
        <v>2.1</v>
      </c>
      <c r="N44" s="103">
        <v>1.7</v>
      </c>
      <c r="O44" s="103">
        <v>0.46</v>
      </c>
      <c r="P44" s="41"/>
      <c r="Q44" s="41"/>
    </row>
    <row r="45" spans="1:17" ht="18.75">
      <c r="A45" s="18">
        <v>575</v>
      </c>
      <c r="B45" s="17" t="s">
        <v>70</v>
      </c>
      <c r="C45" s="18">
        <v>30</v>
      </c>
      <c r="D45" s="18">
        <v>1.6</v>
      </c>
      <c r="E45" s="18">
        <v>0.3</v>
      </c>
      <c r="F45" s="18">
        <v>7.5</v>
      </c>
      <c r="G45" s="18">
        <v>40.2</v>
      </c>
      <c r="H45" s="21">
        <v>0.2</v>
      </c>
      <c r="I45" s="21">
        <v>0</v>
      </c>
      <c r="J45" s="21">
        <v>10</v>
      </c>
      <c r="K45" s="21">
        <v>6</v>
      </c>
      <c r="L45" s="21">
        <v>250</v>
      </c>
      <c r="M45" s="21">
        <v>250</v>
      </c>
      <c r="N45" s="103">
        <v>50</v>
      </c>
      <c r="O45" s="103">
        <v>2</v>
      </c>
      <c r="P45" s="41"/>
      <c r="Q45" s="41"/>
    </row>
    <row r="46" spans="1:17" ht="18.75">
      <c r="A46" s="18">
        <v>573</v>
      </c>
      <c r="B46" s="17" t="s">
        <v>71</v>
      </c>
      <c r="C46" s="18">
        <v>60</v>
      </c>
      <c r="D46" s="18">
        <v>2.4</v>
      </c>
      <c r="E46" s="18">
        <v>0.9</v>
      </c>
      <c r="F46" s="18">
        <v>16.7</v>
      </c>
      <c r="G46" s="18">
        <v>85.8</v>
      </c>
      <c r="H46" s="21">
        <v>0.06</v>
      </c>
      <c r="I46" s="21">
        <v>0</v>
      </c>
      <c r="J46" s="21">
        <v>0</v>
      </c>
      <c r="K46" s="21">
        <v>0.52</v>
      </c>
      <c r="L46" s="21">
        <v>9.2</v>
      </c>
      <c r="M46" s="21">
        <v>35.6</v>
      </c>
      <c r="N46" s="103">
        <v>13.6</v>
      </c>
      <c r="O46" s="103">
        <v>0.8</v>
      </c>
      <c r="P46" s="41"/>
      <c r="Q46" s="41"/>
    </row>
    <row r="47" spans="1:17" ht="18.75">
      <c r="A47" s="63"/>
      <c r="B47" s="101" t="s">
        <v>14</v>
      </c>
      <c r="C47" s="101"/>
      <c r="D47" s="101">
        <f>SUM(D39:D46)</f>
        <v>38.9</v>
      </c>
      <c r="E47" s="101">
        <f aca="true" t="shared" si="3" ref="E47:O47">SUM(E39:E46)</f>
        <v>36.599999999999994</v>
      </c>
      <c r="F47" s="101">
        <f t="shared" si="3"/>
        <v>109.2</v>
      </c>
      <c r="G47" s="101">
        <f t="shared" si="3"/>
        <v>942</v>
      </c>
      <c r="H47" s="101">
        <f t="shared" si="3"/>
        <v>0.79</v>
      </c>
      <c r="I47" s="101">
        <f t="shared" si="3"/>
        <v>64.55</v>
      </c>
      <c r="J47" s="101">
        <f t="shared" si="3"/>
        <v>137.35</v>
      </c>
      <c r="K47" s="101">
        <f t="shared" si="3"/>
        <v>8.959999999999999</v>
      </c>
      <c r="L47" s="101">
        <f t="shared" si="3"/>
        <v>412.07</v>
      </c>
      <c r="M47" s="101">
        <f t="shared" si="3"/>
        <v>932.9000000000001</v>
      </c>
      <c r="N47" s="101">
        <f t="shared" si="3"/>
        <v>222.42</v>
      </c>
      <c r="O47" s="101">
        <f t="shared" si="3"/>
        <v>13.430000000000003</v>
      </c>
      <c r="P47" s="41"/>
      <c r="Q47" s="41"/>
    </row>
    <row r="48" spans="1:17" ht="18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</row>
    <row r="49" spans="1:17" ht="18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</row>
  </sheetData>
  <sheetProtection/>
  <mergeCells count="12">
    <mergeCell ref="H31:K31"/>
    <mergeCell ref="L31:O31"/>
    <mergeCell ref="A31:A32"/>
    <mergeCell ref="B31:B32"/>
    <mergeCell ref="D31:F31"/>
    <mergeCell ref="G31:G32"/>
    <mergeCell ref="L5:O5"/>
    <mergeCell ref="A5:A6"/>
    <mergeCell ref="B5:B6"/>
    <mergeCell ref="D5:F5"/>
    <mergeCell ref="G5:G6"/>
    <mergeCell ref="H5:K5"/>
  </mergeCells>
  <printOptions/>
  <pageMargins left="0.25" right="0.25" top="0.97" bottom="0.75" header="0.3" footer="0.3"/>
  <pageSetup fitToHeight="0" fitToWidth="1" horizontalDpi="600" verticalDpi="600" orientation="landscape" paperSize="9" scale="69" r:id="rId1"/>
  <rowBreaks count="1" manualBreakCount="1">
    <brk id="2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F47"/>
  <sheetViews>
    <sheetView view="pageBreakPreview" zoomScale="89" zoomScaleNormal="75" zoomScaleSheetLayoutView="89" zoomScalePageLayoutView="0" workbookViewId="0" topLeftCell="A31">
      <selection activeCell="A46" sqref="A46"/>
    </sheetView>
  </sheetViews>
  <sheetFormatPr defaultColWidth="9.140625" defaultRowHeight="12.75"/>
  <cols>
    <col min="1" max="1" width="13.140625" style="0" customWidth="1"/>
    <col min="2" max="2" width="47.28125" style="0" bestFit="1" customWidth="1"/>
    <col min="3" max="3" width="10.57421875" style="0" customWidth="1"/>
    <col min="5" max="5" width="8.8515625" style="0" hidden="1" customWidth="1"/>
    <col min="6" max="6" width="7.7109375" style="0" customWidth="1"/>
    <col min="7" max="7" width="8.8515625" style="0" hidden="1" customWidth="1"/>
    <col min="9" max="9" width="7.00390625" style="0" customWidth="1"/>
    <col min="10" max="10" width="5.57421875" style="0" customWidth="1"/>
    <col min="11" max="11" width="5.421875" style="0" customWidth="1"/>
    <col min="12" max="12" width="5.7109375" style="0" customWidth="1"/>
    <col min="13" max="13" width="9.421875" style="0" bestFit="1" customWidth="1"/>
    <col min="14" max="14" width="10.140625" style="0" customWidth="1"/>
    <col min="15" max="15" width="8.57421875" style="0" customWidth="1"/>
    <col min="16" max="16" width="10.140625" style="0" bestFit="1" customWidth="1"/>
  </cols>
  <sheetData>
    <row r="1" spans="1:17" ht="18.75">
      <c r="A1" s="40" t="s">
        <v>0</v>
      </c>
      <c r="B1" s="139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18.75">
      <c r="A2" s="40" t="s">
        <v>41</v>
      </c>
      <c r="B2" s="139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18.75">
      <c r="A3" s="40" t="s">
        <v>2</v>
      </c>
      <c r="B3" s="140" t="s">
        <v>132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ht="18.75">
      <c r="A4" s="40" t="s">
        <v>54</v>
      </c>
      <c r="B4" s="139"/>
      <c r="C4" s="42"/>
      <c r="D4" s="43" t="s">
        <v>73</v>
      </c>
      <c r="E4" s="42"/>
      <c r="F4" s="42"/>
      <c r="G4" s="42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ht="18.75" customHeight="1">
      <c r="A5" s="170" t="s">
        <v>3</v>
      </c>
      <c r="B5" s="171" t="s">
        <v>4</v>
      </c>
      <c r="C5" s="44" t="s">
        <v>5</v>
      </c>
      <c r="D5" s="170" t="s">
        <v>28</v>
      </c>
      <c r="E5" s="170"/>
      <c r="F5" s="170"/>
      <c r="G5" s="170"/>
      <c r="H5" s="170"/>
      <c r="I5" s="170" t="s">
        <v>16</v>
      </c>
      <c r="J5" s="171" t="s">
        <v>17</v>
      </c>
      <c r="K5" s="171"/>
      <c r="L5" s="171"/>
      <c r="M5" s="172" t="s">
        <v>19</v>
      </c>
      <c r="N5" s="172"/>
      <c r="O5" s="172"/>
      <c r="P5" s="172"/>
      <c r="Q5" s="41"/>
    </row>
    <row r="6" spans="1:17" ht="37.5">
      <c r="A6" s="170"/>
      <c r="B6" s="171"/>
      <c r="C6" s="44" t="s">
        <v>6</v>
      </c>
      <c r="D6" s="170" t="s">
        <v>8</v>
      </c>
      <c r="E6" s="170"/>
      <c r="F6" s="170" t="s">
        <v>9</v>
      </c>
      <c r="G6" s="170"/>
      <c r="H6" s="44" t="s">
        <v>10</v>
      </c>
      <c r="I6" s="170"/>
      <c r="J6" s="63" t="s">
        <v>22</v>
      </c>
      <c r="K6" s="63" t="s">
        <v>21</v>
      </c>
      <c r="L6" s="63" t="s">
        <v>20</v>
      </c>
      <c r="M6" s="112" t="s">
        <v>23</v>
      </c>
      <c r="N6" s="112" t="s">
        <v>24</v>
      </c>
      <c r="O6" s="112" t="s">
        <v>25</v>
      </c>
      <c r="P6" s="112" t="s">
        <v>26</v>
      </c>
      <c r="Q6" s="41"/>
    </row>
    <row r="7" spans="1:17" ht="18.75">
      <c r="A7" s="44"/>
      <c r="B7" s="45" t="s">
        <v>11</v>
      </c>
      <c r="C7" s="44"/>
      <c r="D7" s="170"/>
      <c r="E7" s="170"/>
      <c r="F7" s="170"/>
      <c r="G7" s="170"/>
      <c r="H7" s="44"/>
      <c r="I7" s="44"/>
      <c r="J7" s="44"/>
      <c r="K7" s="44"/>
      <c r="L7" s="44"/>
      <c r="M7" s="48"/>
      <c r="N7" s="48"/>
      <c r="O7" s="48"/>
      <c r="P7" s="48"/>
      <c r="Q7" s="41"/>
    </row>
    <row r="8" spans="1:17" ht="21" customHeight="1">
      <c r="A8" s="116">
        <v>214</v>
      </c>
      <c r="B8" s="31" t="s">
        <v>123</v>
      </c>
      <c r="C8" s="120">
        <v>180</v>
      </c>
      <c r="D8" s="120">
        <v>6.6</v>
      </c>
      <c r="E8" s="120">
        <v>8.4</v>
      </c>
      <c r="F8" s="120">
        <v>5.9</v>
      </c>
      <c r="G8" s="120">
        <v>186</v>
      </c>
      <c r="H8" s="116">
        <v>31.9</v>
      </c>
      <c r="I8" s="116">
        <v>206</v>
      </c>
      <c r="J8" s="116">
        <v>0.07</v>
      </c>
      <c r="K8" s="116">
        <v>1.15</v>
      </c>
      <c r="L8" s="116">
        <v>35.6</v>
      </c>
      <c r="M8" s="117">
        <v>114</v>
      </c>
      <c r="N8" s="117">
        <v>113</v>
      </c>
      <c r="O8" s="117">
        <v>19.2</v>
      </c>
      <c r="P8" s="117">
        <v>0.5</v>
      </c>
      <c r="Q8" s="41"/>
    </row>
    <row r="9" spans="1:17" ht="18.75">
      <c r="A9" s="66">
        <v>459</v>
      </c>
      <c r="B9" s="44" t="s">
        <v>30</v>
      </c>
      <c r="C9" s="108">
        <v>200</v>
      </c>
      <c r="D9" s="108">
        <v>0.3</v>
      </c>
      <c r="E9" s="108">
        <v>0</v>
      </c>
      <c r="F9" s="108">
        <v>0</v>
      </c>
      <c r="G9" s="108">
        <v>60</v>
      </c>
      <c r="H9" s="108">
        <v>9.5</v>
      </c>
      <c r="I9" s="108">
        <v>40</v>
      </c>
      <c r="J9" s="108">
        <v>0</v>
      </c>
      <c r="K9" s="117">
        <v>1</v>
      </c>
      <c r="L9" s="117">
        <v>0</v>
      </c>
      <c r="M9" s="117">
        <v>7.9</v>
      </c>
      <c r="N9" s="117">
        <v>9.1</v>
      </c>
      <c r="O9" s="117">
        <v>5</v>
      </c>
      <c r="P9" s="117">
        <v>0.87</v>
      </c>
      <c r="Q9" s="41"/>
    </row>
    <row r="10" spans="1:17" ht="18.75">
      <c r="A10" s="66">
        <v>82</v>
      </c>
      <c r="B10" s="44" t="s">
        <v>100</v>
      </c>
      <c r="C10" s="108">
        <v>100</v>
      </c>
      <c r="D10" s="108">
        <v>0.4</v>
      </c>
      <c r="E10" s="108"/>
      <c r="F10" s="108">
        <v>0</v>
      </c>
      <c r="G10" s="108"/>
      <c r="H10" s="108">
        <v>9.8</v>
      </c>
      <c r="I10" s="108">
        <v>44</v>
      </c>
      <c r="J10" s="108">
        <v>0.03</v>
      </c>
      <c r="K10" s="117">
        <v>7</v>
      </c>
      <c r="L10" s="117">
        <v>0</v>
      </c>
      <c r="M10" s="117">
        <v>16.1</v>
      </c>
      <c r="N10" s="117">
        <v>11</v>
      </c>
      <c r="O10" s="117">
        <v>9</v>
      </c>
      <c r="P10" s="117">
        <v>2.21</v>
      </c>
      <c r="Q10" s="41"/>
    </row>
    <row r="11" spans="1:17" ht="20.25" customHeight="1">
      <c r="A11" s="120">
        <v>573</v>
      </c>
      <c r="B11" s="25" t="s">
        <v>71</v>
      </c>
      <c r="C11" s="120">
        <v>30</v>
      </c>
      <c r="D11" s="120">
        <v>2.28</v>
      </c>
      <c r="E11" s="120">
        <v>0.9</v>
      </c>
      <c r="F11" s="120">
        <v>0.24</v>
      </c>
      <c r="G11" s="120">
        <v>85.8</v>
      </c>
      <c r="H11" s="116">
        <v>14.75</v>
      </c>
      <c r="I11" s="116">
        <v>70.2</v>
      </c>
      <c r="J11" s="108">
        <v>0.03</v>
      </c>
      <c r="K11" s="117">
        <v>0</v>
      </c>
      <c r="L11" s="117">
        <v>0</v>
      </c>
      <c r="M11" s="117">
        <v>6</v>
      </c>
      <c r="N11" s="42">
        <v>19.5</v>
      </c>
      <c r="O11" s="117">
        <v>4.2</v>
      </c>
      <c r="P11" s="117">
        <v>0.33</v>
      </c>
      <c r="Q11" s="41"/>
    </row>
    <row r="12" spans="1:17" ht="18.75">
      <c r="A12" s="108"/>
      <c r="B12" s="44" t="s">
        <v>47</v>
      </c>
      <c r="C12" s="108"/>
      <c r="D12" s="118">
        <f aca="true" t="shared" si="0" ref="D12:P12">SUM(D7:D11)</f>
        <v>9.58</v>
      </c>
      <c r="E12" s="66">
        <f t="shared" si="0"/>
        <v>9.3</v>
      </c>
      <c r="F12" s="108">
        <f t="shared" si="0"/>
        <v>6.140000000000001</v>
      </c>
      <c r="G12" s="118">
        <f t="shared" si="0"/>
        <v>331.8</v>
      </c>
      <c r="H12" s="118">
        <f t="shared" si="0"/>
        <v>65.95</v>
      </c>
      <c r="I12" s="118">
        <f t="shared" si="0"/>
        <v>360.2</v>
      </c>
      <c r="J12" s="118">
        <f t="shared" si="0"/>
        <v>0.13</v>
      </c>
      <c r="K12" s="118">
        <f t="shared" si="0"/>
        <v>9.15</v>
      </c>
      <c r="L12" s="118">
        <f t="shared" si="0"/>
        <v>35.6</v>
      </c>
      <c r="M12" s="118">
        <f t="shared" si="0"/>
        <v>144</v>
      </c>
      <c r="N12" s="118">
        <f t="shared" si="0"/>
        <v>152.6</v>
      </c>
      <c r="O12" s="118">
        <f t="shared" si="0"/>
        <v>37.400000000000006</v>
      </c>
      <c r="P12" s="117">
        <f t="shared" si="0"/>
        <v>3.91</v>
      </c>
      <c r="Q12" s="41"/>
    </row>
    <row r="13" spans="1:17" ht="18.75">
      <c r="A13" s="108"/>
      <c r="B13" s="44" t="s">
        <v>14</v>
      </c>
      <c r="C13" s="108"/>
      <c r="D13" s="118">
        <f>SUM(D8:D12)</f>
        <v>19.16</v>
      </c>
      <c r="E13" s="191">
        <f>SUM(E8:F12)</f>
        <v>30.880000000000003</v>
      </c>
      <c r="F13" s="191"/>
      <c r="G13" s="108">
        <f aca="true" t="shared" si="1" ref="G13:P13">SUM(G8:G12)</f>
        <v>663.6</v>
      </c>
      <c r="H13" s="108">
        <f t="shared" si="1"/>
        <v>131.9</v>
      </c>
      <c r="I13" s="118">
        <f t="shared" si="1"/>
        <v>720.4</v>
      </c>
      <c r="J13" s="118">
        <f t="shared" si="1"/>
        <v>0.26</v>
      </c>
      <c r="K13" s="118">
        <f t="shared" si="1"/>
        <v>18.3</v>
      </c>
      <c r="L13" s="118">
        <f t="shared" si="1"/>
        <v>71.2</v>
      </c>
      <c r="M13" s="118">
        <f t="shared" si="1"/>
        <v>288</v>
      </c>
      <c r="N13" s="118">
        <f t="shared" si="1"/>
        <v>305.2</v>
      </c>
      <c r="O13" s="118">
        <f t="shared" si="1"/>
        <v>74.80000000000001</v>
      </c>
      <c r="P13" s="118">
        <f t="shared" si="1"/>
        <v>7.82</v>
      </c>
      <c r="Q13" s="41"/>
    </row>
    <row r="14" spans="1:17" ht="18.75">
      <c r="A14" s="108"/>
      <c r="B14" s="45" t="s">
        <v>13</v>
      </c>
      <c r="C14" s="108"/>
      <c r="D14" s="108"/>
      <c r="E14" s="191"/>
      <c r="F14" s="191"/>
      <c r="G14" s="191"/>
      <c r="H14" s="191"/>
      <c r="I14" s="108"/>
      <c r="J14" s="108"/>
      <c r="K14" s="108"/>
      <c r="L14" s="108"/>
      <c r="M14" s="117"/>
      <c r="N14" s="117"/>
      <c r="O14" s="117"/>
      <c r="P14" s="117"/>
      <c r="Q14" s="41"/>
    </row>
    <row r="15" spans="1:32" ht="21.75" customHeight="1">
      <c r="A15" s="108">
        <v>47</v>
      </c>
      <c r="B15" s="44" t="s">
        <v>32</v>
      </c>
      <c r="C15" s="108">
        <v>60</v>
      </c>
      <c r="D15" s="108">
        <v>0.96</v>
      </c>
      <c r="E15" s="191">
        <v>3.72</v>
      </c>
      <c r="F15" s="191"/>
      <c r="G15" s="191">
        <v>3.96</v>
      </c>
      <c r="H15" s="191"/>
      <c r="I15" s="108">
        <v>59</v>
      </c>
      <c r="J15" s="108">
        <v>2.4</v>
      </c>
      <c r="K15" s="108">
        <v>3.7</v>
      </c>
      <c r="L15" s="108">
        <v>0</v>
      </c>
      <c r="M15" s="117">
        <v>13.8</v>
      </c>
      <c r="N15" s="117">
        <v>25.2</v>
      </c>
      <c r="O15" s="117">
        <v>10.8</v>
      </c>
      <c r="P15" s="117">
        <v>0.47</v>
      </c>
      <c r="Q15" s="41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19"/>
      <c r="AD15" s="19"/>
      <c r="AE15" s="19"/>
      <c r="AF15" s="19"/>
    </row>
    <row r="16" spans="1:17" ht="21.75" customHeight="1">
      <c r="A16" s="66">
        <v>41</v>
      </c>
      <c r="B16" s="44" t="s">
        <v>33</v>
      </c>
      <c r="C16" s="108">
        <v>200</v>
      </c>
      <c r="D16" s="108">
        <v>1.6</v>
      </c>
      <c r="E16" s="108">
        <v>3.44</v>
      </c>
      <c r="F16" s="108">
        <v>3.44</v>
      </c>
      <c r="G16" s="108">
        <v>110.4</v>
      </c>
      <c r="H16" s="108">
        <v>8</v>
      </c>
      <c r="I16" s="108">
        <v>70.4</v>
      </c>
      <c r="J16" s="108">
        <v>0.064</v>
      </c>
      <c r="K16" s="108">
        <v>26</v>
      </c>
      <c r="L16" s="108">
        <v>0.24</v>
      </c>
      <c r="M16" s="117">
        <v>40.8</v>
      </c>
      <c r="N16" s="117">
        <v>46</v>
      </c>
      <c r="O16" s="117">
        <v>14.94</v>
      </c>
      <c r="P16" s="117">
        <v>0.73</v>
      </c>
      <c r="Q16" s="41"/>
    </row>
    <row r="17" spans="1:17" ht="18.75">
      <c r="A17" s="108">
        <v>330</v>
      </c>
      <c r="B17" s="44" t="s">
        <v>114</v>
      </c>
      <c r="C17" s="108">
        <v>250</v>
      </c>
      <c r="D17" s="108">
        <v>20.4</v>
      </c>
      <c r="E17" s="191">
        <v>22.8</v>
      </c>
      <c r="F17" s="191"/>
      <c r="G17" s="191">
        <v>43.3</v>
      </c>
      <c r="H17" s="191"/>
      <c r="I17" s="108">
        <v>460</v>
      </c>
      <c r="J17" s="108">
        <v>0.08</v>
      </c>
      <c r="K17" s="108">
        <v>1.1</v>
      </c>
      <c r="L17" s="108">
        <v>38</v>
      </c>
      <c r="M17" s="117">
        <v>24</v>
      </c>
      <c r="N17" s="117">
        <v>268</v>
      </c>
      <c r="O17" s="117">
        <v>53</v>
      </c>
      <c r="P17" s="117">
        <v>2.63</v>
      </c>
      <c r="Q17" s="41"/>
    </row>
    <row r="18" spans="1:17" ht="19.5" customHeight="1">
      <c r="A18" s="108">
        <v>501</v>
      </c>
      <c r="B18" s="44" t="s">
        <v>115</v>
      </c>
      <c r="C18" s="108">
        <v>200</v>
      </c>
      <c r="D18" s="108">
        <v>1</v>
      </c>
      <c r="E18" s="191">
        <v>0.2</v>
      </c>
      <c r="F18" s="191"/>
      <c r="G18" s="192">
        <v>20.1</v>
      </c>
      <c r="H18" s="193"/>
      <c r="I18" s="118">
        <v>86</v>
      </c>
      <c r="J18" s="108">
        <v>0.02</v>
      </c>
      <c r="K18" s="108">
        <v>4</v>
      </c>
      <c r="L18" s="108">
        <v>0</v>
      </c>
      <c r="M18" s="117">
        <v>14</v>
      </c>
      <c r="N18" s="117">
        <v>14</v>
      </c>
      <c r="O18" s="117">
        <v>8</v>
      </c>
      <c r="P18" s="117">
        <v>2.8</v>
      </c>
      <c r="Q18" s="41"/>
    </row>
    <row r="19" spans="1:17" ht="18.75">
      <c r="A19" s="120">
        <v>575</v>
      </c>
      <c r="B19" s="25" t="s">
        <v>70</v>
      </c>
      <c r="C19" s="120">
        <v>30</v>
      </c>
      <c r="D19" s="120">
        <v>2.04</v>
      </c>
      <c r="E19" s="120">
        <v>0.3</v>
      </c>
      <c r="F19" s="120">
        <v>0.39</v>
      </c>
      <c r="G19" s="120">
        <v>40.2</v>
      </c>
      <c r="H19" s="116">
        <v>11.94</v>
      </c>
      <c r="I19" s="116">
        <v>59.4</v>
      </c>
      <c r="J19" s="116">
        <v>0.05</v>
      </c>
      <c r="K19" s="116">
        <v>0</v>
      </c>
      <c r="L19" s="116">
        <v>0</v>
      </c>
      <c r="M19" s="116">
        <v>14.3</v>
      </c>
      <c r="N19" s="117">
        <v>47.1</v>
      </c>
      <c r="O19" s="117">
        <v>14.3</v>
      </c>
      <c r="P19" s="117">
        <v>1.17</v>
      </c>
      <c r="Q19" s="41"/>
    </row>
    <row r="20" spans="1:17" ht="18" customHeight="1">
      <c r="A20" s="120">
        <v>573</v>
      </c>
      <c r="B20" s="25" t="s">
        <v>71</v>
      </c>
      <c r="C20" s="120">
        <v>60</v>
      </c>
      <c r="D20" s="120">
        <v>4.6</v>
      </c>
      <c r="E20" s="120">
        <v>0.9</v>
      </c>
      <c r="F20" s="120">
        <v>0.48</v>
      </c>
      <c r="G20" s="120">
        <v>85.8</v>
      </c>
      <c r="H20" s="116">
        <v>29.5</v>
      </c>
      <c r="I20" s="116">
        <v>140.4</v>
      </c>
      <c r="J20" s="116">
        <v>0.06</v>
      </c>
      <c r="K20" s="116">
        <v>0</v>
      </c>
      <c r="L20" s="116">
        <v>0</v>
      </c>
      <c r="M20" s="116">
        <v>12</v>
      </c>
      <c r="N20" s="117">
        <v>39</v>
      </c>
      <c r="O20" s="117">
        <v>8.4</v>
      </c>
      <c r="P20" s="118">
        <v>0.66</v>
      </c>
      <c r="Q20" s="41"/>
    </row>
    <row r="21" spans="1:17" ht="18.75">
      <c r="A21" s="44"/>
      <c r="B21" s="44" t="s">
        <v>14</v>
      </c>
      <c r="C21" s="108"/>
      <c r="D21" s="108">
        <f>SUM(D16:D20)</f>
        <v>29.64</v>
      </c>
      <c r="E21" s="191">
        <f>SUM(E16:F20)</f>
        <v>31.95</v>
      </c>
      <c r="F21" s="191"/>
      <c r="G21" s="108">
        <f aca="true" t="shared" si="2" ref="G21:O21">SUM(G16:G20)</f>
        <v>299.8</v>
      </c>
      <c r="H21" s="108">
        <f t="shared" si="2"/>
        <v>49.44</v>
      </c>
      <c r="I21" s="118">
        <f t="shared" si="2"/>
        <v>816.1999999999999</v>
      </c>
      <c r="J21" s="118">
        <f t="shared" si="2"/>
        <v>0.274</v>
      </c>
      <c r="K21" s="118">
        <f t="shared" si="2"/>
        <v>31.1</v>
      </c>
      <c r="L21" s="118">
        <f t="shared" si="2"/>
        <v>38.24</v>
      </c>
      <c r="M21" s="118">
        <f t="shared" si="2"/>
        <v>105.1</v>
      </c>
      <c r="N21" s="118">
        <f t="shared" si="2"/>
        <v>414.1</v>
      </c>
      <c r="O21" s="118">
        <f t="shared" si="2"/>
        <v>98.64</v>
      </c>
      <c r="P21" s="118">
        <f>SUM(P16:P20)</f>
        <v>7.99</v>
      </c>
      <c r="Q21" s="41"/>
    </row>
    <row r="22" spans="1:17" ht="18.75" hidden="1">
      <c r="A22" s="44"/>
      <c r="B22" s="45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1"/>
    </row>
    <row r="23" spans="1:17" ht="18.75" hidden="1">
      <c r="A23" s="44"/>
      <c r="B23" s="44"/>
      <c r="C23" s="44"/>
      <c r="D23" s="44"/>
      <c r="E23" s="44"/>
      <c r="F23" s="44"/>
      <c r="G23" s="44"/>
      <c r="H23" s="50"/>
      <c r="I23" s="50"/>
      <c r="J23" s="50"/>
      <c r="K23" s="50"/>
      <c r="L23" s="50"/>
      <c r="M23" s="51"/>
      <c r="N23" s="51"/>
      <c r="O23" s="51"/>
      <c r="P23" s="51"/>
      <c r="Q23" s="41"/>
    </row>
    <row r="24" spans="1:17" ht="18.75" hidden="1">
      <c r="A24" s="44"/>
      <c r="B24" s="44"/>
      <c r="C24" s="44"/>
      <c r="D24" s="44"/>
      <c r="E24" s="44"/>
      <c r="F24" s="44"/>
      <c r="G24" s="44"/>
      <c r="H24" s="50"/>
      <c r="I24" s="50"/>
      <c r="J24" s="50"/>
      <c r="K24" s="50"/>
      <c r="L24" s="50"/>
      <c r="M24" s="51"/>
      <c r="N24" s="51"/>
      <c r="O24" s="51"/>
      <c r="P24" s="51"/>
      <c r="Q24" s="41"/>
    </row>
    <row r="25" spans="1:17" ht="31.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7" ht="20.2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1:17" ht="18.75">
      <c r="A27" s="40" t="s">
        <v>0</v>
      </c>
      <c r="B27" s="139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ht="18.75">
      <c r="A28" s="40" t="s">
        <v>41</v>
      </c>
      <c r="B28" s="139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</row>
    <row r="29" spans="1:17" ht="18.75">
      <c r="A29" s="40" t="s">
        <v>2</v>
      </c>
      <c r="B29" s="140" t="s">
        <v>132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0" spans="1:17" ht="18.75">
      <c r="A30" s="40" t="s">
        <v>54</v>
      </c>
      <c r="B30" s="139"/>
      <c r="C30" s="42"/>
      <c r="D30" s="43" t="s">
        <v>65</v>
      </c>
      <c r="E30" s="42"/>
      <c r="F30" s="42"/>
      <c r="G30" s="42"/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1:17" ht="18.75">
      <c r="A31" s="170" t="s">
        <v>3</v>
      </c>
      <c r="B31" s="171" t="s">
        <v>4</v>
      </c>
      <c r="C31" s="44" t="s">
        <v>5</v>
      </c>
      <c r="D31" s="170" t="s">
        <v>28</v>
      </c>
      <c r="E31" s="170"/>
      <c r="F31" s="170"/>
      <c r="G31" s="170"/>
      <c r="H31" s="170"/>
      <c r="I31" s="170" t="s">
        <v>16</v>
      </c>
      <c r="J31" s="171" t="s">
        <v>17</v>
      </c>
      <c r="K31" s="171"/>
      <c r="L31" s="171"/>
      <c r="M31" s="172" t="s">
        <v>19</v>
      </c>
      <c r="N31" s="172"/>
      <c r="O31" s="172"/>
      <c r="P31" s="172"/>
      <c r="Q31" s="41"/>
    </row>
    <row r="32" spans="1:17" ht="37.5">
      <c r="A32" s="170"/>
      <c r="B32" s="171"/>
      <c r="C32" s="44" t="s">
        <v>6</v>
      </c>
      <c r="D32" s="170" t="s">
        <v>8</v>
      </c>
      <c r="E32" s="170"/>
      <c r="F32" s="170" t="s">
        <v>9</v>
      </c>
      <c r="G32" s="170"/>
      <c r="H32" s="44" t="s">
        <v>10</v>
      </c>
      <c r="I32" s="170"/>
      <c r="J32" s="63" t="s">
        <v>22</v>
      </c>
      <c r="K32" s="63" t="s">
        <v>21</v>
      </c>
      <c r="L32" s="63" t="s">
        <v>20</v>
      </c>
      <c r="M32" s="112" t="s">
        <v>23</v>
      </c>
      <c r="N32" s="112" t="s">
        <v>24</v>
      </c>
      <c r="O32" s="112" t="s">
        <v>25</v>
      </c>
      <c r="P32" s="112" t="s">
        <v>26</v>
      </c>
      <c r="Q32" s="41"/>
    </row>
    <row r="33" spans="1:17" ht="18.75">
      <c r="A33" s="44"/>
      <c r="B33" s="45" t="s">
        <v>11</v>
      </c>
      <c r="C33" s="44"/>
      <c r="D33" s="170"/>
      <c r="E33" s="170"/>
      <c r="F33" s="170"/>
      <c r="G33" s="170"/>
      <c r="H33" s="44"/>
      <c r="I33" s="44"/>
      <c r="J33" s="44"/>
      <c r="K33" s="44"/>
      <c r="L33" s="44"/>
      <c r="M33" s="48"/>
      <c r="N33" s="48"/>
      <c r="O33" s="48"/>
      <c r="P33" s="48"/>
      <c r="Q33" s="41"/>
    </row>
    <row r="34" spans="1:17" ht="18.75">
      <c r="A34" s="116">
        <v>214</v>
      </c>
      <c r="B34" s="31" t="s">
        <v>123</v>
      </c>
      <c r="C34" s="120">
        <v>200</v>
      </c>
      <c r="D34" s="120">
        <v>7.4</v>
      </c>
      <c r="E34" s="120">
        <v>8.4</v>
      </c>
      <c r="F34" s="120">
        <v>6.5</v>
      </c>
      <c r="G34" s="120">
        <v>186</v>
      </c>
      <c r="H34" s="116">
        <v>35.4</v>
      </c>
      <c r="I34" s="116">
        <v>230</v>
      </c>
      <c r="J34" s="116" t="s">
        <v>124</v>
      </c>
      <c r="K34" s="116">
        <v>1.3</v>
      </c>
      <c r="L34" s="116">
        <v>39.6</v>
      </c>
      <c r="M34" s="117">
        <v>127</v>
      </c>
      <c r="N34" s="117">
        <v>126</v>
      </c>
      <c r="O34" s="117">
        <v>21.4</v>
      </c>
      <c r="P34" s="117">
        <v>0.55</v>
      </c>
      <c r="Q34" s="41"/>
    </row>
    <row r="35" spans="1:17" ht="18.75">
      <c r="A35" s="108">
        <v>459</v>
      </c>
      <c r="B35" s="44" t="s">
        <v>156</v>
      </c>
      <c r="C35" s="108">
        <v>200</v>
      </c>
      <c r="D35" s="108">
        <v>0.3</v>
      </c>
      <c r="E35" s="191">
        <v>0</v>
      </c>
      <c r="F35" s="191"/>
      <c r="G35" s="191">
        <v>9.5</v>
      </c>
      <c r="H35" s="191"/>
      <c r="I35" s="108">
        <v>40</v>
      </c>
      <c r="J35" s="108">
        <v>0</v>
      </c>
      <c r="K35" s="108">
        <v>1</v>
      </c>
      <c r="L35" s="108">
        <v>0</v>
      </c>
      <c r="M35" s="117">
        <v>7.9</v>
      </c>
      <c r="N35" s="117">
        <v>9.1</v>
      </c>
      <c r="O35" s="117">
        <v>5</v>
      </c>
      <c r="P35" s="117">
        <v>0.44</v>
      </c>
      <c r="Q35" s="41"/>
    </row>
    <row r="36" spans="1:17" ht="18.75">
      <c r="A36" s="108">
        <v>82</v>
      </c>
      <c r="B36" s="44" t="s">
        <v>157</v>
      </c>
      <c r="C36" s="108">
        <v>100</v>
      </c>
      <c r="D36" s="108">
        <v>0.4</v>
      </c>
      <c r="E36" s="108"/>
      <c r="F36" s="108">
        <v>0.4</v>
      </c>
      <c r="G36" s="108"/>
      <c r="H36" s="108">
        <v>9.8</v>
      </c>
      <c r="I36" s="108">
        <v>44</v>
      </c>
      <c r="J36" s="108">
        <v>0.03</v>
      </c>
      <c r="K36" s="108">
        <v>7</v>
      </c>
      <c r="L36" s="108">
        <v>0</v>
      </c>
      <c r="M36" s="117">
        <v>16.1</v>
      </c>
      <c r="N36" s="117">
        <v>11</v>
      </c>
      <c r="O36" s="117">
        <v>9</v>
      </c>
      <c r="P36" s="117">
        <v>2.21</v>
      </c>
      <c r="Q36" s="41"/>
    </row>
    <row r="37" spans="1:17" ht="18.75">
      <c r="A37" s="108">
        <v>573</v>
      </c>
      <c r="B37" s="44" t="s">
        <v>12</v>
      </c>
      <c r="C37" s="108">
        <v>40</v>
      </c>
      <c r="D37" s="108">
        <v>3.04</v>
      </c>
      <c r="E37" s="191">
        <v>0.32</v>
      </c>
      <c r="F37" s="191"/>
      <c r="G37" s="191">
        <v>19.7</v>
      </c>
      <c r="H37" s="191"/>
      <c r="I37" s="108">
        <v>93.6</v>
      </c>
      <c r="J37" s="108">
        <v>0.04</v>
      </c>
      <c r="K37" s="108">
        <v>0</v>
      </c>
      <c r="L37" s="108">
        <v>0</v>
      </c>
      <c r="M37" s="117">
        <v>8</v>
      </c>
      <c r="N37" s="117">
        <v>26</v>
      </c>
      <c r="O37" s="117">
        <v>5.6</v>
      </c>
      <c r="P37" s="117">
        <v>0.44</v>
      </c>
      <c r="Q37" s="41"/>
    </row>
    <row r="38" spans="1:17" ht="18.75">
      <c r="A38" s="108"/>
      <c r="B38" s="44" t="s">
        <v>14</v>
      </c>
      <c r="C38" s="108"/>
      <c r="D38" s="118">
        <f>SUM(D34:D37)</f>
        <v>11.14</v>
      </c>
      <c r="E38" s="191">
        <f>SUM(E34:F37)</f>
        <v>15.620000000000001</v>
      </c>
      <c r="F38" s="191"/>
      <c r="G38" s="108">
        <f aca="true" t="shared" si="3" ref="G38:L38">SUM(G34:G37)</f>
        <v>215.2</v>
      </c>
      <c r="H38" s="108">
        <f t="shared" si="3"/>
        <v>45.2</v>
      </c>
      <c r="I38" s="118">
        <f t="shared" si="3"/>
        <v>407.6</v>
      </c>
      <c r="J38" s="118">
        <f t="shared" si="3"/>
        <v>0.07</v>
      </c>
      <c r="K38" s="118">
        <f t="shared" si="3"/>
        <v>9.3</v>
      </c>
      <c r="L38" s="118">
        <f t="shared" si="3"/>
        <v>39.6</v>
      </c>
      <c r="M38" s="118">
        <f>SUM(M34:M37)</f>
        <v>159</v>
      </c>
      <c r="N38" s="118">
        <f>SUM(N34:N37)</f>
        <v>172.1</v>
      </c>
      <c r="O38" s="118">
        <f>SUM(O34:O37)</f>
        <v>41</v>
      </c>
      <c r="P38" s="118">
        <f>SUM(P34:P37)</f>
        <v>3.64</v>
      </c>
      <c r="Q38" s="41"/>
    </row>
    <row r="39" spans="1:17" ht="18.75">
      <c r="A39" s="108"/>
      <c r="B39" s="45" t="s">
        <v>13</v>
      </c>
      <c r="C39" s="108"/>
      <c r="D39" s="108"/>
      <c r="E39" s="191"/>
      <c r="F39" s="191"/>
      <c r="G39" s="191"/>
      <c r="H39" s="191"/>
      <c r="I39" s="108"/>
      <c r="J39" s="108"/>
      <c r="K39" s="108"/>
      <c r="L39" s="108"/>
      <c r="M39" s="117"/>
      <c r="N39" s="117"/>
      <c r="O39" s="117"/>
      <c r="P39" s="117"/>
      <c r="Q39" s="41"/>
    </row>
    <row r="40" spans="1:17" ht="18.75">
      <c r="A40" s="108">
        <v>47</v>
      </c>
      <c r="B40" s="53" t="s">
        <v>32</v>
      </c>
      <c r="C40" s="108">
        <v>100</v>
      </c>
      <c r="D40" s="108">
        <v>1.6</v>
      </c>
      <c r="E40" s="191">
        <v>6.2</v>
      </c>
      <c r="F40" s="191"/>
      <c r="G40" s="191">
        <v>6.6</v>
      </c>
      <c r="H40" s="191"/>
      <c r="I40" s="108">
        <v>88</v>
      </c>
      <c r="J40" s="108">
        <v>0.04</v>
      </c>
      <c r="K40" s="108">
        <v>6.2</v>
      </c>
      <c r="L40" s="108">
        <v>0</v>
      </c>
      <c r="M40" s="117">
        <v>23</v>
      </c>
      <c r="N40" s="117">
        <v>42</v>
      </c>
      <c r="O40" s="117">
        <v>18</v>
      </c>
      <c r="P40" s="117">
        <v>0.79</v>
      </c>
      <c r="Q40" s="41"/>
    </row>
    <row r="41" spans="1:17" ht="18.75">
      <c r="A41" s="66">
        <v>41</v>
      </c>
      <c r="B41" s="44" t="s">
        <v>33</v>
      </c>
      <c r="C41" s="108">
        <v>250</v>
      </c>
      <c r="D41" s="108">
        <v>2</v>
      </c>
      <c r="E41" s="108">
        <v>4.5</v>
      </c>
      <c r="F41" s="108">
        <v>4.3</v>
      </c>
      <c r="G41" s="108">
        <v>110.4</v>
      </c>
      <c r="H41" s="108">
        <v>10</v>
      </c>
      <c r="I41" s="108">
        <v>88</v>
      </c>
      <c r="J41" s="108">
        <v>0.08</v>
      </c>
      <c r="K41" s="108">
        <v>35.2</v>
      </c>
      <c r="L41" s="108">
        <v>0.36</v>
      </c>
      <c r="M41" s="117">
        <v>51</v>
      </c>
      <c r="N41" s="117">
        <v>57.5</v>
      </c>
      <c r="O41" s="117">
        <v>18.68</v>
      </c>
      <c r="P41" s="117">
        <v>0.92</v>
      </c>
      <c r="Q41" s="41"/>
    </row>
    <row r="42" spans="1:22" ht="18.75">
      <c r="A42" s="108">
        <v>330</v>
      </c>
      <c r="B42" s="44" t="s">
        <v>155</v>
      </c>
      <c r="C42" s="108">
        <v>250</v>
      </c>
      <c r="D42" s="108">
        <v>20.4</v>
      </c>
      <c r="E42" s="191">
        <v>22.8</v>
      </c>
      <c r="F42" s="191"/>
      <c r="G42" s="191">
        <v>43.3</v>
      </c>
      <c r="H42" s="191"/>
      <c r="I42" s="108">
        <v>460</v>
      </c>
      <c r="J42" s="108">
        <v>0.08</v>
      </c>
      <c r="K42" s="108">
        <v>1.1</v>
      </c>
      <c r="L42" s="108">
        <v>38</v>
      </c>
      <c r="M42" s="117">
        <v>24</v>
      </c>
      <c r="N42" s="117">
        <v>268</v>
      </c>
      <c r="O42" s="117">
        <v>53</v>
      </c>
      <c r="P42" s="117">
        <v>2.63</v>
      </c>
      <c r="Q42" s="41"/>
      <c r="V42" s="98"/>
    </row>
    <row r="43" spans="1:17" ht="18.75">
      <c r="A43" s="108">
        <v>501</v>
      </c>
      <c r="B43" s="44" t="s">
        <v>158</v>
      </c>
      <c r="C43" s="108">
        <v>200</v>
      </c>
      <c r="D43" s="108">
        <v>1</v>
      </c>
      <c r="E43" s="191">
        <v>0.2</v>
      </c>
      <c r="F43" s="191"/>
      <c r="G43" s="192">
        <v>20.2</v>
      </c>
      <c r="H43" s="193"/>
      <c r="I43" s="118">
        <v>86</v>
      </c>
      <c r="J43" s="108">
        <v>0.02</v>
      </c>
      <c r="K43" s="108">
        <v>4</v>
      </c>
      <c r="L43" s="108">
        <v>0</v>
      </c>
      <c r="M43" s="117">
        <v>14</v>
      </c>
      <c r="N43" s="117">
        <v>14</v>
      </c>
      <c r="O43" s="117">
        <v>8</v>
      </c>
      <c r="P43" s="117">
        <v>2.8</v>
      </c>
      <c r="Q43" s="41"/>
    </row>
    <row r="44" spans="1:17" ht="18.75">
      <c r="A44" s="120">
        <v>575</v>
      </c>
      <c r="B44" s="25" t="s">
        <v>70</v>
      </c>
      <c r="C44" s="120">
        <v>30</v>
      </c>
      <c r="D44" s="120">
        <v>1.6</v>
      </c>
      <c r="E44" s="120">
        <v>0.3</v>
      </c>
      <c r="F44" s="120">
        <v>7.5</v>
      </c>
      <c r="G44" s="120">
        <v>40.2</v>
      </c>
      <c r="H44" s="116">
        <v>0.2</v>
      </c>
      <c r="I44" s="116">
        <v>0</v>
      </c>
      <c r="J44" s="116">
        <v>10</v>
      </c>
      <c r="K44" s="116">
        <v>6</v>
      </c>
      <c r="L44" s="116">
        <v>250</v>
      </c>
      <c r="M44" s="116">
        <v>250</v>
      </c>
      <c r="N44" s="117">
        <v>50</v>
      </c>
      <c r="O44" s="117">
        <v>2</v>
      </c>
      <c r="P44" s="117">
        <v>28.02</v>
      </c>
      <c r="Q44" s="41"/>
    </row>
    <row r="45" spans="1:17" ht="18.75">
      <c r="A45" s="120">
        <v>573</v>
      </c>
      <c r="B45" s="25" t="s">
        <v>71</v>
      </c>
      <c r="C45" s="120">
        <v>60</v>
      </c>
      <c r="D45" s="120">
        <v>2.4</v>
      </c>
      <c r="E45" s="120">
        <v>0.9</v>
      </c>
      <c r="F45" s="120">
        <v>16.7</v>
      </c>
      <c r="G45" s="120">
        <v>85.8</v>
      </c>
      <c r="H45" s="116">
        <v>0.06</v>
      </c>
      <c r="I45" s="116">
        <v>0</v>
      </c>
      <c r="J45" s="116">
        <v>0</v>
      </c>
      <c r="K45" s="116">
        <v>0.52</v>
      </c>
      <c r="L45" s="116">
        <v>9.2</v>
      </c>
      <c r="M45" s="116">
        <v>35.6</v>
      </c>
      <c r="N45" s="117">
        <v>13.6</v>
      </c>
      <c r="O45" s="117">
        <v>0.8</v>
      </c>
      <c r="P45" s="118">
        <f>SUM(P40:P44)</f>
        <v>35.16</v>
      </c>
      <c r="Q45" s="41"/>
    </row>
    <row r="46" spans="1:17" ht="18.75">
      <c r="A46" s="44"/>
      <c r="B46" s="44" t="s">
        <v>14</v>
      </c>
      <c r="C46" s="108"/>
      <c r="D46" s="108">
        <f>SUM(D38:D45)</f>
        <v>40.14</v>
      </c>
      <c r="E46" s="191">
        <f>SUM(E38:E45)</f>
        <v>50.52</v>
      </c>
      <c r="F46" s="191">
        <f>SUM(F38:F45)</f>
        <v>28.5</v>
      </c>
      <c r="G46" s="108">
        <f>SUM(G40:G44)</f>
        <v>220.7</v>
      </c>
      <c r="H46" s="108">
        <f aca="true" t="shared" si="4" ref="H46:P46">SUM(H38:H45)</f>
        <v>55.46000000000001</v>
      </c>
      <c r="I46" s="118">
        <f t="shared" si="4"/>
        <v>1129.6</v>
      </c>
      <c r="J46" s="118">
        <f t="shared" si="4"/>
        <v>10.29</v>
      </c>
      <c r="K46" s="118">
        <f t="shared" si="4"/>
        <v>62.32000000000001</v>
      </c>
      <c r="L46" s="118">
        <f t="shared" si="4"/>
        <v>337.16</v>
      </c>
      <c r="M46" s="118">
        <f t="shared" si="4"/>
        <v>556.6</v>
      </c>
      <c r="N46" s="118">
        <f t="shared" si="4"/>
        <v>617.2</v>
      </c>
      <c r="O46" s="118">
        <f t="shared" si="4"/>
        <v>141.48000000000002</v>
      </c>
      <c r="P46" s="118">
        <f t="shared" si="4"/>
        <v>73.96</v>
      </c>
      <c r="Q46" s="41"/>
    </row>
    <row r="47" spans="1:17" ht="18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</row>
  </sheetData>
  <sheetProtection/>
  <mergeCells count="44">
    <mergeCell ref="E46:F46"/>
    <mergeCell ref="E42:F42"/>
    <mergeCell ref="G42:H42"/>
    <mergeCell ref="E43:F43"/>
    <mergeCell ref="G43:H43"/>
    <mergeCell ref="E35:F35"/>
    <mergeCell ref="G35:H35"/>
    <mergeCell ref="E37:F37"/>
    <mergeCell ref="G37:H37"/>
    <mergeCell ref="E38:F38"/>
    <mergeCell ref="E39:F39"/>
    <mergeCell ref="G39:H39"/>
    <mergeCell ref="E40:F40"/>
    <mergeCell ref="G40:H40"/>
    <mergeCell ref="D33:E33"/>
    <mergeCell ref="F33:G33"/>
    <mergeCell ref="J31:L31"/>
    <mergeCell ref="M31:P31"/>
    <mergeCell ref="D32:E32"/>
    <mergeCell ref="F32:G32"/>
    <mergeCell ref="D7:E7"/>
    <mergeCell ref="F7:G7"/>
    <mergeCell ref="G17:H17"/>
    <mergeCell ref="E13:F13"/>
    <mergeCell ref="E14:F14"/>
    <mergeCell ref="G14:H14"/>
    <mergeCell ref="A31:A32"/>
    <mergeCell ref="B31:B32"/>
    <mergeCell ref="D31:H31"/>
    <mergeCell ref="I31:I32"/>
    <mergeCell ref="E15:F15"/>
    <mergeCell ref="G15:H15"/>
    <mergeCell ref="E21:F21"/>
    <mergeCell ref="E18:F18"/>
    <mergeCell ref="G18:H18"/>
    <mergeCell ref="E17:F17"/>
    <mergeCell ref="D6:E6"/>
    <mergeCell ref="F6:G6"/>
    <mergeCell ref="A5:A6"/>
    <mergeCell ref="B5:B6"/>
    <mergeCell ref="D5:H5"/>
    <mergeCell ref="M5:P5"/>
    <mergeCell ref="J5:L5"/>
    <mergeCell ref="I5:I6"/>
  </mergeCells>
  <printOptions/>
  <pageMargins left="0.25" right="0.25" top="1.25" bottom="0.75" header="0.3" footer="0.3"/>
  <pageSetup fitToHeight="0" fitToWidth="0" horizontalDpi="600" verticalDpi="600" orientation="landscape" paperSize="9" scale="70" r:id="rId1"/>
  <rowBreaks count="1" manualBreakCount="1">
    <brk id="2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view="pageBreakPreview" zoomScale="90" zoomScaleNormal="75" zoomScaleSheetLayoutView="90" zoomScalePageLayoutView="0" workbookViewId="0" topLeftCell="A32">
      <selection activeCell="B43" sqref="B43"/>
    </sheetView>
  </sheetViews>
  <sheetFormatPr defaultColWidth="9.140625" defaultRowHeight="12.75"/>
  <cols>
    <col min="1" max="1" width="16.7109375" style="0" customWidth="1"/>
    <col min="2" max="2" width="47.28125" style="0" bestFit="1" customWidth="1"/>
    <col min="3" max="3" width="14.28125" style="0" customWidth="1"/>
    <col min="4" max="4" width="10.00390625" style="0" customWidth="1"/>
    <col min="5" max="5" width="9.57421875" style="0" customWidth="1"/>
    <col min="6" max="6" width="12.57421875" style="0" bestFit="1" customWidth="1"/>
    <col min="7" max="7" width="10.8515625" style="0" bestFit="1" customWidth="1"/>
    <col min="8" max="8" width="8.7109375" style="0" customWidth="1"/>
    <col min="9" max="9" width="10.8515625" style="0" customWidth="1"/>
    <col min="10" max="10" width="8.8515625" style="0" customWidth="1"/>
    <col min="11" max="11" width="10.8515625" style="0" customWidth="1"/>
    <col min="12" max="12" width="10.421875" style="0" customWidth="1"/>
    <col min="13" max="13" width="10.140625" style="0" bestFit="1" customWidth="1"/>
    <col min="14" max="14" width="8.00390625" style="0" bestFit="1" customWidth="1"/>
  </cols>
  <sheetData>
    <row r="1" spans="1:14" ht="18.75">
      <c r="A1" s="40" t="s">
        <v>27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8.75">
      <c r="A2" s="40" t="s">
        <v>53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8.75">
      <c r="A3" s="40" t="s">
        <v>2</v>
      </c>
      <c r="B3" s="40" t="s">
        <v>164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8.75">
      <c r="A4" s="40" t="s">
        <v>55</v>
      </c>
      <c r="B4" s="42"/>
      <c r="C4" s="42"/>
      <c r="D4" s="43" t="s">
        <v>73</v>
      </c>
      <c r="E4" s="42"/>
      <c r="F4" s="41"/>
      <c r="G4" s="41"/>
      <c r="H4" s="41"/>
      <c r="I4" s="41"/>
      <c r="J4" s="41"/>
      <c r="K4" s="41"/>
      <c r="L4" s="41"/>
      <c r="M4" s="41"/>
      <c r="N4" s="41"/>
    </row>
    <row r="5" spans="1:14" ht="18.75">
      <c r="A5" s="170" t="s">
        <v>3</v>
      </c>
      <c r="B5" s="171" t="s">
        <v>4</v>
      </c>
      <c r="C5" s="44" t="s">
        <v>5</v>
      </c>
      <c r="D5" s="170" t="s">
        <v>28</v>
      </c>
      <c r="E5" s="170"/>
      <c r="F5" s="170"/>
      <c r="G5" s="170" t="s">
        <v>16</v>
      </c>
      <c r="H5" s="194" t="s">
        <v>17</v>
      </c>
      <c r="I5" s="194"/>
      <c r="J5" s="194"/>
      <c r="K5" s="195" t="s">
        <v>19</v>
      </c>
      <c r="L5" s="195"/>
      <c r="M5" s="195"/>
      <c r="N5" s="195"/>
    </row>
    <row r="6" spans="1:14" ht="37.5">
      <c r="A6" s="170"/>
      <c r="B6" s="171"/>
      <c r="C6" s="44" t="s">
        <v>6</v>
      </c>
      <c r="D6" s="44" t="s">
        <v>8</v>
      </c>
      <c r="E6" s="49" t="s">
        <v>9</v>
      </c>
      <c r="F6" s="44" t="s">
        <v>10</v>
      </c>
      <c r="G6" s="170"/>
      <c r="H6" s="141" t="s">
        <v>22</v>
      </c>
      <c r="I6" s="141" t="s">
        <v>21</v>
      </c>
      <c r="J6" s="141" t="s">
        <v>20</v>
      </c>
      <c r="K6" s="142" t="s">
        <v>23</v>
      </c>
      <c r="L6" s="142" t="s">
        <v>24</v>
      </c>
      <c r="M6" s="142" t="s">
        <v>25</v>
      </c>
      <c r="N6" s="142" t="s">
        <v>26</v>
      </c>
    </row>
    <row r="7" spans="1:14" ht="18.75">
      <c r="A7" s="44"/>
      <c r="B7" s="69" t="s">
        <v>11</v>
      </c>
      <c r="C7" s="44"/>
      <c r="D7" s="44"/>
      <c r="E7" s="49"/>
      <c r="F7" s="44"/>
      <c r="G7" s="44"/>
      <c r="H7" s="70"/>
      <c r="I7" s="70"/>
      <c r="J7" s="70"/>
      <c r="K7" s="40"/>
      <c r="L7" s="52"/>
      <c r="M7" s="52"/>
      <c r="N7" s="52"/>
    </row>
    <row r="8" spans="1:14" ht="21.75" customHeight="1">
      <c r="A8" s="101">
        <v>423</v>
      </c>
      <c r="B8" s="44" t="s">
        <v>88</v>
      </c>
      <c r="C8" s="101" t="s">
        <v>89</v>
      </c>
      <c r="D8" s="101">
        <v>17.34</v>
      </c>
      <c r="E8" s="102">
        <v>13.41</v>
      </c>
      <c r="F8" s="102">
        <v>31.55</v>
      </c>
      <c r="G8" s="101">
        <v>316.52</v>
      </c>
      <c r="H8" s="101">
        <v>0.11</v>
      </c>
      <c r="I8" s="101">
        <v>0.25</v>
      </c>
      <c r="J8" s="101">
        <v>84.21</v>
      </c>
      <c r="K8" s="103">
        <v>249.78</v>
      </c>
      <c r="L8" s="103">
        <v>247.5</v>
      </c>
      <c r="M8" s="103">
        <v>34.54</v>
      </c>
      <c r="N8" s="103">
        <v>1.46</v>
      </c>
    </row>
    <row r="9" spans="1:14" ht="24" customHeight="1">
      <c r="A9" s="18">
        <v>248</v>
      </c>
      <c r="B9" s="25" t="s">
        <v>159</v>
      </c>
      <c r="C9" s="18">
        <v>100</v>
      </c>
      <c r="D9" s="18">
        <v>2.5</v>
      </c>
      <c r="E9" s="18">
        <v>2.3</v>
      </c>
      <c r="F9" s="21">
        <v>0.14</v>
      </c>
      <c r="G9" s="21">
        <v>31.14</v>
      </c>
      <c r="H9" s="21">
        <v>0.014</v>
      </c>
      <c r="I9" s="21">
        <v>0</v>
      </c>
      <c r="J9" s="21">
        <v>52</v>
      </c>
      <c r="K9" s="21">
        <v>0.12</v>
      </c>
      <c r="L9" s="21">
        <v>11</v>
      </c>
      <c r="M9" s="21">
        <v>38.4</v>
      </c>
      <c r="N9" s="21">
        <v>2.4</v>
      </c>
    </row>
    <row r="10" spans="1:14" ht="19.5" customHeight="1">
      <c r="A10" s="18">
        <v>462</v>
      </c>
      <c r="B10" s="24" t="s">
        <v>38</v>
      </c>
      <c r="C10" s="18">
        <v>200</v>
      </c>
      <c r="D10" s="18">
        <v>2.8</v>
      </c>
      <c r="E10" s="18">
        <v>3.2</v>
      </c>
      <c r="F10" s="18">
        <v>24.7</v>
      </c>
      <c r="G10" s="21">
        <v>0.03</v>
      </c>
      <c r="H10" s="21">
        <v>0</v>
      </c>
      <c r="I10" s="21">
        <v>0.04</v>
      </c>
      <c r="J10" s="21">
        <v>116.2</v>
      </c>
      <c r="K10" s="21">
        <v>122.6</v>
      </c>
      <c r="L10" s="21">
        <v>21.64</v>
      </c>
      <c r="M10" s="21">
        <v>0.71</v>
      </c>
      <c r="N10" s="103">
        <v>0.45</v>
      </c>
    </row>
    <row r="11" spans="1:14" ht="18.75">
      <c r="A11" s="101">
        <v>573</v>
      </c>
      <c r="B11" s="44" t="s">
        <v>110</v>
      </c>
      <c r="C11" s="101">
        <v>40</v>
      </c>
      <c r="D11" s="101">
        <v>2.31</v>
      </c>
      <c r="E11" s="102">
        <v>0.9</v>
      </c>
      <c r="F11" s="102">
        <v>14.94</v>
      </c>
      <c r="G11" s="101">
        <v>79</v>
      </c>
      <c r="H11" s="101">
        <v>0.03</v>
      </c>
      <c r="I11" s="101"/>
      <c r="J11" s="101"/>
      <c r="K11" s="103">
        <v>3.7</v>
      </c>
      <c r="L11" s="103">
        <v>9.2</v>
      </c>
      <c r="M11" s="103">
        <v>6.4</v>
      </c>
      <c r="N11" s="103">
        <v>14</v>
      </c>
    </row>
    <row r="12" spans="1:14" ht="18.75">
      <c r="A12" s="101"/>
      <c r="B12" s="44" t="s">
        <v>90</v>
      </c>
      <c r="C12" s="101"/>
      <c r="D12" s="104">
        <f>SUM(D8:D11)</f>
        <v>24.95</v>
      </c>
      <c r="E12" s="102">
        <f aca="true" t="shared" si="0" ref="E12:M12">SUM(E8:E11)</f>
        <v>19.81</v>
      </c>
      <c r="F12" s="101">
        <f>SUM(F8:F11)</f>
        <v>71.33</v>
      </c>
      <c r="G12" s="104">
        <f t="shared" si="0"/>
        <v>426.68999999999994</v>
      </c>
      <c r="H12" s="104">
        <f t="shared" si="0"/>
        <v>0.154</v>
      </c>
      <c r="I12" s="104">
        <f>SUM(I8:I11)</f>
        <v>0.29</v>
      </c>
      <c r="J12" s="104">
        <f t="shared" si="0"/>
        <v>252.40999999999997</v>
      </c>
      <c r="K12" s="104">
        <f t="shared" si="0"/>
        <v>376.2</v>
      </c>
      <c r="L12" s="104">
        <f t="shared" si="0"/>
        <v>289.34</v>
      </c>
      <c r="M12" s="104">
        <f t="shared" si="0"/>
        <v>80.05</v>
      </c>
      <c r="N12" s="104">
        <f>SUM(N8:N11)</f>
        <v>18.31</v>
      </c>
    </row>
    <row r="13" spans="1:14" ht="18.75">
      <c r="A13" s="101"/>
      <c r="B13" s="69" t="s">
        <v>13</v>
      </c>
      <c r="C13" s="101"/>
      <c r="D13" s="101"/>
      <c r="E13" s="102"/>
      <c r="F13" s="102"/>
      <c r="G13" s="101"/>
      <c r="H13" s="101"/>
      <c r="I13" s="101"/>
      <c r="J13" s="101"/>
      <c r="K13" s="103"/>
      <c r="L13" s="103"/>
      <c r="M13" s="103"/>
      <c r="N13" s="103"/>
    </row>
    <row r="14" spans="1:16" ht="21.75" customHeight="1">
      <c r="A14" s="101">
        <v>4</v>
      </c>
      <c r="B14" s="44" t="s">
        <v>119</v>
      </c>
      <c r="C14" s="101">
        <v>60</v>
      </c>
      <c r="D14" s="101">
        <v>0.87</v>
      </c>
      <c r="E14" s="101">
        <v>3.6</v>
      </c>
      <c r="F14" s="104">
        <v>5.04</v>
      </c>
      <c r="G14" s="102">
        <v>56.4</v>
      </c>
      <c r="H14" s="101">
        <v>0.01</v>
      </c>
      <c r="I14" s="101">
        <v>10.2</v>
      </c>
      <c r="J14" s="101">
        <v>0</v>
      </c>
      <c r="K14" s="103">
        <v>24</v>
      </c>
      <c r="L14" s="103">
        <v>16.8</v>
      </c>
      <c r="M14" s="103">
        <v>9.6</v>
      </c>
      <c r="N14" s="129">
        <v>0.31</v>
      </c>
      <c r="O14" s="36"/>
      <c r="P14" s="19"/>
    </row>
    <row r="15" spans="1:14" ht="21" customHeight="1">
      <c r="A15" s="101">
        <v>109</v>
      </c>
      <c r="B15" s="44" t="s">
        <v>161</v>
      </c>
      <c r="C15" s="101">
        <v>200</v>
      </c>
      <c r="D15" s="101">
        <v>6.36</v>
      </c>
      <c r="E15" s="102">
        <v>7.52</v>
      </c>
      <c r="F15" s="102">
        <v>9.76</v>
      </c>
      <c r="G15" s="101">
        <v>132.2</v>
      </c>
      <c r="H15" s="101">
        <v>0.02</v>
      </c>
      <c r="I15" s="101">
        <v>0</v>
      </c>
      <c r="J15" s="101">
        <v>7.08</v>
      </c>
      <c r="K15" s="103">
        <v>12.6</v>
      </c>
      <c r="L15" s="103">
        <v>64.8</v>
      </c>
      <c r="M15" s="103">
        <v>14</v>
      </c>
      <c r="N15" s="103">
        <v>0.7</v>
      </c>
    </row>
    <row r="16" spans="1:14" ht="18.75">
      <c r="A16" s="101">
        <v>377</v>
      </c>
      <c r="B16" s="44" t="s">
        <v>125</v>
      </c>
      <c r="C16" s="101">
        <v>150</v>
      </c>
      <c r="D16" s="101">
        <v>4.1</v>
      </c>
      <c r="E16" s="102">
        <v>6</v>
      </c>
      <c r="F16" s="102">
        <v>8.7</v>
      </c>
      <c r="G16" s="101">
        <v>105</v>
      </c>
      <c r="H16" s="101">
        <v>0.12</v>
      </c>
      <c r="I16" s="101">
        <v>3.6</v>
      </c>
      <c r="J16" s="101">
        <v>30</v>
      </c>
      <c r="K16" s="103">
        <v>37.5</v>
      </c>
      <c r="L16" s="103">
        <v>74</v>
      </c>
      <c r="M16" s="103">
        <v>24</v>
      </c>
      <c r="N16" s="103">
        <v>0.82</v>
      </c>
    </row>
    <row r="17" spans="1:14" ht="37.5">
      <c r="A17" s="101">
        <v>353</v>
      </c>
      <c r="B17" s="44" t="s">
        <v>165</v>
      </c>
      <c r="C17" s="101">
        <v>100</v>
      </c>
      <c r="D17" s="101">
        <v>10.5</v>
      </c>
      <c r="E17" s="102">
        <v>17</v>
      </c>
      <c r="F17" s="102">
        <v>0.2</v>
      </c>
      <c r="G17" s="101">
        <v>197</v>
      </c>
      <c r="H17" s="101">
        <v>0.14</v>
      </c>
      <c r="I17" s="101">
        <v>0</v>
      </c>
      <c r="J17" s="101">
        <v>0</v>
      </c>
      <c r="K17" s="103">
        <v>32.3</v>
      </c>
      <c r="L17" s="103">
        <v>118</v>
      </c>
      <c r="M17" s="103">
        <v>15.9</v>
      </c>
      <c r="N17" s="103">
        <v>1.36</v>
      </c>
    </row>
    <row r="18" spans="1:14" ht="18.75">
      <c r="A18" s="102">
        <v>494</v>
      </c>
      <c r="B18" s="44" t="s">
        <v>166</v>
      </c>
      <c r="C18" s="101">
        <v>200</v>
      </c>
      <c r="D18" s="101">
        <v>0.3</v>
      </c>
      <c r="E18" s="101">
        <v>0.01</v>
      </c>
      <c r="F18" s="101">
        <v>17.5</v>
      </c>
      <c r="G18" s="101">
        <v>72</v>
      </c>
      <c r="H18" s="101">
        <v>0</v>
      </c>
      <c r="I18" s="101">
        <v>0.1</v>
      </c>
      <c r="J18" s="101">
        <v>0</v>
      </c>
      <c r="K18" s="103">
        <v>16.4</v>
      </c>
      <c r="L18" s="103">
        <v>10.7</v>
      </c>
      <c r="M18" s="103">
        <v>4.3</v>
      </c>
      <c r="N18" s="103">
        <v>0.9</v>
      </c>
    </row>
    <row r="19" spans="1:14" ht="18.75">
      <c r="A19" s="17">
        <v>575</v>
      </c>
      <c r="B19" s="24" t="s">
        <v>70</v>
      </c>
      <c r="C19" s="17">
        <v>30</v>
      </c>
      <c r="D19" s="17">
        <v>1.6</v>
      </c>
      <c r="E19" s="17">
        <v>0.3</v>
      </c>
      <c r="F19" s="17">
        <v>7.5</v>
      </c>
      <c r="G19" s="17">
        <v>40.2</v>
      </c>
      <c r="H19" s="21">
        <v>0</v>
      </c>
      <c r="I19" s="21">
        <v>10</v>
      </c>
      <c r="J19" s="21">
        <v>6</v>
      </c>
      <c r="K19" s="21">
        <v>250</v>
      </c>
      <c r="L19" s="21">
        <v>250</v>
      </c>
      <c r="M19" s="21">
        <v>50</v>
      </c>
      <c r="N19" s="21">
        <v>2</v>
      </c>
    </row>
    <row r="20" spans="1:14" ht="18.75">
      <c r="A20" s="18">
        <v>573</v>
      </c>
      <c r="B20" s="24" t="s">
        <v>71</v>
      </c>
      <c r="C20" s="18">
        <v>60</v>
      </c>
      <c r="D20" s="18">
        <v>2.4</v>
      </c>
      <c r="E20" s="18">
        <v>0.9</v>
      </c>
      <c r="F20" s="18">
        <v>16.7</v>
      </c>
      <c r="G20" s="18">
        <v>85.8</v>
      </c>
      <c r="H20" s="21">
        <v>0</v>
      </c>
      <c r="I20" s="21">
        <v>0</v>
      </c>
      <c r="J20" s="21">
        <v>0.52</v>
      </c>
      <c r="K20" s="21">
        <v>35.6</v>
      </c>
      <c r="L20" s="21">
        <v>9.2</v>
      </c>
      <c r="M20" s="21">
        <v>13.6</v>
      </c>
      <c r="N20" s="21">
        <v>0.8</v>
      </c>
    </row>
    <row r="21" spans="1:14" ht="18.75">
      <c r="A21" s="44"/>
      <c r="B21" s="44" t="s">
        <v>46</v>
      </c>
      <c r="C21" s="101"/>
      <c r="D21" s="101">
        <f aca="true" t="shared" si="1" ref="D21:N21">SUM(D14:D20)</f>
        <v>26.13</v>
      </c>
      <c r="E21" s="101">
        <f t="shared" si="1"/>
        <v>35.32999999999999</v>
      </c>
      <c r="F21" s="101">
        <f t="shared" si="1"/>
        <v>65.4</v>
      </c>
      <c r="G21" s="101">
        <f t="shared" si="1"/>
        <v>688.6</v>
      </c>
      <c r="H21" s="104">
        <f t="shared" si="1"/>
        <v>0.29000000000000004</v>
      </c>
      <c r="I21" s="104">
        <f t="shared" si="1"/>
        <v>23.9</v>
      </c>
      <c r="J21" s="104">
        <f t="shared" si="1"/>
        <v>43.6</v>
      </c>
      <c r="K21" s="105">
        <f t="shared" si="1"/>
        <v>408.4</v>
      </c>
      <c r="L21" s="105">
        <f t="shared" si="1"/>
        <v>543.5</v>
      </c>
      <c r="M21" s="105">
        <f t="shared" si="1"/>
        <v>131.4</v>
      </c>
      <c r="N21" s="105">
        <f t="shared" si="1"/>
        <v>6.890000000000001</v>
      </c>
    </row>
    <row r="22" spans="1:14" ht="18.75" hidden="1">
      <c r="A22" s="44"/>
      <c r="B22" s="45"/>
      <c r="C22" s="44"/>
      <c r="D22" s="44"/>
      <c r="E22" s="44"/>
      <c r="F22" s="44"/>
      <c r="G22" s="44"/>
      <c r="H22" s="44"/>
      <c r="I22" s="44"/>
      <c r="J22" s="44"/>
      <c r="K22" s="48"/>
      <c r="L22" s="48"/>
      <c r="M22" s="48"/>
      <c r="N22" s="48"/>
    </row>
    <row r="23" spans="1:14" ht="18.75" hidden="1">
      <c r="A23" s="49"/>
      <c r="B23" s="44"/>
      <c r="C23" s="44"/>
      <c r="D23" s="44"/>
      <c r="E23" s="44"/>
      <c r="F23" s="44"/>
      <c r="G23" s="44"/>
      <c r="H23" s="44"/>
      <c r="I23" s="44"/>
      <c r="J23" s="44"/>
      <c r="K23" s="48"/>
      <c r="L23" s="48"/>
      <c r="M23" s="48"/>
      <c r="N23" s="48"/>
    </row>
    <row r="24" spans="1:14" ht="18.75" hidden="1">
      <c r="A24" s="49"/>
      <c r="B24" s="44"/>
      <c r="C24" s="44"/>
      <c r="D24" s="44"/>
      <c r="E24" s="44"/>
      <c r="F24" s="44"/>
      <c r="G24" s="44"/>
      <c r="H24" s="44"/>
      <c r="I24" s="44"/>
      <c r="J24" s="44"/>
      <c r="K24" s="48"/>
      <c r="L24" s="48"/>
      <c r="M24" s="48"/>
      <c r="N24" s="48"/>
    </row>
    <row r="25" spans="1:14" ht="18.75" hidden="1">
      <c r="A25" s="49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  <row r="26" spans="1:14" ht="18.7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1:14" ht="18.75">
      <c r="A27" s="40" t="s">
        <v>27</v>
      </c>
      <c r="B27" s="143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1:14" ht="18.75">
      <c r="A28" s="40" t="s">
        <v>41</v>
      </c>
      <c r="B28" s="143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18.75">
      <c r="A29" s="40" t="s">
        <v>2</v>
      </c>
      <c r="B29" s="144" t="s">
        <v>164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1:14" ht="18.75">
      <c r="A30" s="40" t="s">
        <v>54</v>
      </c>
      <c r="B30" s="143"/>
      <c r="C30" s="42"/>
      <c r="D30" s="43" t="s">
        <v>65</v>
      </c>
      <c r="E30" s="42"/>
      <c r="F30" s="41"/>
      <c r="G30" s="41"/>
      <c r="H30" s="41"/>
      <c r="I30" s="41"/>
      <c r="J30" s="41"/>
      <c r="K30" s="41"/>
      <c r="L30" s="41"/>
      <c r="M30" s="41"/>
      <c r="N30" s="41"/>
    </row>
    <row r="31" spans="1:14" ht="18.75">
      <c r="A31" s="170" t="s">
        <v>3</v>
      </c>
      <c r="B31" s="171" t="s">
        <v>4</v>
      </c>
      <c r="C31" s="44" t="s">
        <v>5</v>
      </c>
      <c r="D31" s="170" t="s">
        <v>28</v>
      </c>
      <c r="E31" s="170"/>
      <c r="F31" s="170"/>
      <c r="G31" s="170" t="s">
        <v>16</v>
      </c>
      <c r="H31" s="194" t="s">
        <v>17</v>
      </c>
      <c r="I31" s="194"/>
      <c r="J31" s="194"/>
      <c r="K31" s="195" t="s">
        <v>19</v>
      </c>
      <c r="L31" s="195"/>
      <c r="M31" s="195"/>
      <c r="N31" s="195"/>
    </row>
    <row r="32" spans="1:14" ht="37.5">
      <c r="A32" s="170"/>
      <c r="B32" s="171"/>
      <c r="C32" s="44" t="s">
        <v>6</v>
      </c>
      <c r="D32" s="44" t="s">
        <v>8</v>
      </c>
      <c r="E32" s="49" t="s">
        <v>9</v>
      </c>
      <c r="F32" s="44" t="s">
        <v>10</v>
      </c>
      <c r="G32" s="170"/>
      <c r="H32" s="141" t="s">
        <v>22</v>
      </c>
      <c r="I32" s="141" t="s">
        <v>21</v>
      </c>
      <c r="J32" s="141" t="s">
        <v>20</v>
      </c>
      <c r="K32" s="142" t="s">
        <v>23</v>
      </c>
      <c r="L32" s="142" t="s">
        <v>24</v>
      </c>
      <c r="M32" s="142" t="s">
        <v>25</v>
      </c>
      <c r="N32" s="142" t="s">
        <v>26</v>
      </c>
    </row>
    <row r="33" spans="1:14" ht="18.75">
      <c r="A33" s="44"/>
      <c r="B33" s="69" t="s">
        <v>11</v>
      </c>
      <c r="C33" s="44"/>
      <c r="D33" s="44"/>
      <c r="E33" s="49"/>
      <c r="F33" s="44"/>
      <c r="G33" s="44"/>
      <c r="H33" s="70"/>
      <c r="I33" s="70"/>
      <c r="J33" s="70"/>
      <c r="K33" s="40"/>
      <c r="L33" s="52"/>
      <c r="M33" s="52"/>
      <c r="N33" s="52"/>
    </row>
    <row r="34" spans="1:14" ht="18.75">
      <c r="A34" s="101">
        <v>423</v>
      </c>
      <c r="B34" s="44" t="s">
        <v>88</v>
      </c>
      <c r="C34" s="101" t="s">
        <v>29</v>
      </c>
      <c r="D34" s="101">
        <v>21.79</v>
      </c>
      <c r="E34" s="104">
        <v>16.2</v>
      </c>
      <c r="F34" s="101">
        <v>42.07</v>
      </c>
      <c r="G34" s="101">
        <v>401.51</v>
      </c>
      <c r="H34" s="101">
        <v>0.14</v>
      </c>
      <c r="I34" s="101">
        <v>0.3</v>
      </c>
      <c r="J34" s="101">
        <v>97.46</v>
      </c>
      <c r="K34" s="103">
        <v>282.88</v>
      </c>
      <c r="L34" s="103">
        <v>301.5</v>
      </c>
      <c r="M34" s="103">
        <v>44.04</v>
      </c>
      <c r="N34" s="103">
        <v>1.89</v>
      </c>
    </row>
    <row r="35" spans="1:15" ht="18.75">
      <c r="A35" s="18">
        <v>248</v>
      </c>
      <c r="B35" s="25" t="s">
        <v>159</v>
      </c>
      <c r="C35" s="18">
        <v>100</v>
      </c>
      <c r="D35" s="18">
        <v>2.5</v>
      </c>
      <c r="E35" s="18">
        <v>2.3</v>
      </c>
      <c r="F35" s="21">
        <v>0.14</v>
      </c>
      <c r="G35" s="21">
        <v>31.14</v>
      </c>
      <c r="H35" s="21">
        <v>0.014</v>
      </c>
      <c r="I35" s="21">
        <v>0</v>
      </c>
      <c r="J35" s="21">
        <v>52</v>
      </c>
      <c r="K35" s="21">
        <v>0.12</v>
      </c>
      <c r="L35" s="21">
        <v>11</v>
      </c>
      <c r="M35" s="21">
        <v>38.4</v>
      </c>
      <c r="N35" s="21">
        <v>2.4</v>
      </c>
      <c r="O35" s="35"/>
    </row>
    <row r="36" spans="1:14" ht="18.75">
      <c r="A36" s="18">
        <v>462</v>
      </c>
      <c r="B36" s="24" t="s">
        <v>38</v>
      </c>
      <c r="C36" s="18">
        <v>200</v>
      </c>
      <c r="D36" s="18">
        <v>2.8</v>
      </c>
      <c r="E36" s="18">
        <v>3.2</v>
      </c>
      <c r="F36" s="18">
        <v>132.8</v>
      </c>
      <c r="G36" s="21">
        <v>0.03</v>
      </c>
      <c r="H36" s="21">
        <v>0</v>
      </c>
      <c r="I36" s="21">
        <v>0.04</v>
      </c>
      <c r="J36" s="21">
        <v>116.2</v>
      </c>
      <c r="K36" s="21">
        <v>122.6</v>
      </c>
      <c r="L36" s="21">
        <v>21.64</v>
      </c>
      <c r="M36" s="21">
        <v>0.71</v>
      </c>
      <c r="N36" s="103">
        <v>0.45</v>
      </c>
    </row>
    <row r="37" spans="1:14" ht="39.75" customHeight="1">
      <c r="A37" s="101">
        <v>573</v>
      </c>
      <c r="B37" s="44" t="s">
        <v>71</v>
      </c>
      <c r="C37" s="101">
        <v>40</v>
      </c>
      <c r="D37" s="101">
        <v>2.31</v>
      </c>
      <c r="E37" s="102">
        <v>0.9</v>
      </c>
      <c r="F37" s="102">
        <v>14.94</v>
      </c>
      <c r="G37" s="101">
        <v>79</v>
      </c>
      <c r="H37" s="101">
        <v>0.03</v>
      </c>
      <c r="I37" s="101"/>
      <c r="J37" s="101"/>
      <c r="K37" s="103">
        <v>3.7</v>
      </c>
      <c r="L37" s="103">
        <v>9.2</v>
      </c>
      <c r="M37" s="103">
        <v>6.4</v>
      </c>
      <c r="N37" s="103">
        <v>14</v>
      </c>
    </row>
    <row r="38" spans="1:14" ht="18.75">
      <c r="A38" s="101"/>
      <c r="B38" s="169" t="s">
        <v>90</v>
      </c>
      <c r="C38" s="101"/>
      <c r="D38" s="104">
        <f aca="true" t="shared" si="2" ref="D38:N38">SUM(D34:D37)</f>
        <v>29.4</v>
      </c>
      <c r="E38" s="102">
        <f t="shared" si="2"/>
        <v>22.599999999999998</v>
      </c>
      <c r="F38" s="101">
        <f t="shared" si="2"/>
        <v>189.95000000000002</v>
      </c>
      <c r="G38" s="104">
        <f t="shared" si="2"/>
        <v>511.67999999999995</v>
      </c>
      <c r="H38" s="104">
        <f t="shared" si="2"/>
        <v>0.18400000000000002</v>
      </c>
      <c r="I38" s="104">
        <f t="shared" si="2"/>
        <v>0.33999999999999997</v>
      </c>
      <c r="J38" s="104">
        <f t="shared" si="2"/>
        <v>265.65999999999997</v>
      </c>
      <c r="K38" s="104">
        <f t="shared" si="2"/>
        <v>409.3</v>
      </c>
      <c r="L38" s="104">
        <f t="shared" si="2"/>
        <v>343.34</v>
      </c>
      <c r="M38" s="104">
        <f t="shared" si="2"/>
        <v>89.55</v>
      </c>
      <c r="N38" s="104">
        <f t="shared" si="2"/>
        <v>18.740000000000002</v>
      </c>
    </row>
    <row r="39" spans="1:14" ht="18.75">
      <c r="A39" s="101"/>
      <c r="B39" s="69" t="s">
        <v>13</v>
      </c>
      <c r="C39" s="101"/>
      <c r="D39" s="101"/>
      <c r="E39" s="104"/>
      <c r="F39" s="101"/>
      <c r="G39" s="101"/>
      <c r="H39" s="101"/>
      <c r="I39" s="101"/>
      <c r="J39" s="101"/>
      <c r="K39" s="103"/>
      <c r="L39" s="103"/>
      <c r="M39" s="103"/>
      <c r="N39" s="103"/>
    </row>
    <row r="40" spans="1:14" ht="18.75">
      <c r="A40" s="101">
        <v>4</v>
      </c>
      <c r="B40" s="44" t="s">
        <v>160</v>
      </c>
      <c r="C40" s="101">
        <v>100</v>
      </c>
      <c r="D40" s="101">
        <v>1.45</v>
      </c>
      <c r="E40" s="101">
        <v>6</v>
      </c>
      <c r="F40" s="101">
        <v>8.4</v>
      </c>
      <c r="G40" s="101">
        <v>94</v>
      </c>
      <c r="H40" s="101">
        <v>0.02</v>
      </c>
      <c r="I40" s="101">
        <v>17</v>
      </c>
      <c r="J40" s="101">
        <v>0</v>
      </c>
      <c r="K40" s="103">
        <v>40</v>
      </c>
      <c r="L40" s="103">
        <v>28</v>
      </c>
      <c r="M40" s="103">
        <v>16</v>
      </c>
      <c r="N40" s="103">
        <v>0.53</v>
      </c>
    </row>
    <row r="41" spans="1:14" ht="18.75">
      <c r="A41" s="101">
        <v>109</v>
      </c>
      <c r="B41" s="44" t="s">
        <v>161</v>
      </c>
      <c r="C41" s="101">
        <v>250</v>
      </c>
      <c r="D41" s="101">
        <v>7.95</v>
      </c>
      <c r="E41" s="104">
        <v>9.4</v>
      </c>
      <c r="F41" s="101">
        <v>12.2</v>
      </c>
      <c r="G41" s="101">
        <v>165</v>
      </c>
      <c r="H41" s="101">
        <v>0.03</v>
      </c>
      <c r="I41" s="101">
        <v>0.65</v>
      </c>
      <c r="J41" s="101">
        <v>0</v>
      </c>
      <c r="K41" s="103">
        <v>15.8</v>
      </c>
      <c r="L41" s="103">
        <v>81</v>
      </c>
      <c r="M41" s="103">
        <v>57.44</v>
      </c>
      <c r="N41" s="103">
        <v>0.87</v>
      </c>
    </row>
    <row r="42" spans="1:14" ht="18.75">
      <c r="A42" s="101">
        <v>377</v>
      </c>
      <c r="B42" s="44" t="s">
        <v>162</v>
      </c>
      <c r="C42" s="101">
        <v>200</v>
      </c>
      <c r="D42" s="101">
        <v>5.4</v>
      </c>
      <c r="E42" s="104">
        <v>8</v>
      </c>
      <c r="F42" s="101">
        <v>11.6</v>
      </c>
      <c r="G42" s="101">
        <v>140</v>
      </c>
      <c r="H42" s="101">
        <v>0.16</v>
      </c>
      <c r="I42" s="101">
        <v>4.8</v>
      </c>
      <c r="J42" s="101">
        <v>40</v>
      </c>
      <c r="K42" s="103">
        <v>50</v>
      </c>
      <c r="L42" s="103">
        <v>98</v>
      </c>
      <c r="M42" s="103">
        <v>32</v>
      </c>
      <c r="N42" s="103">
        <v>1.1</v>
      </c>
    </row>
    <row r="43" spans="1:14" ht="21" customHeight="1">
      <c r="A43" s="101">
        <v>353</v>
      </c>
      <c r="B43" s="44" t="s">
        <v>163</v>
      </c>
      <c r="C43" s="101">
        <v>100</v>
      </c>
      <c r="D43" s="101">
        <v>10.5</v>
      </c>
      <c r="E43" s="104">
        <v>17</v>
      </c>
      <c r="F43" s="101">
        <v>0.2</v>
      </c>
      <c r="G43" s="101">
        <v>197</v>
      </c>
      <c r="H43" s="101">
        <v>0.14</v>
      </c>
      <c r="I43" s="101">
        <v>0</v>
      </c>
      <c r="J43" s="101">
        <v>0</v>
      </c>
      <c r="K43" s="103">
        <v>32.3</v>
      </c>
      <c r="L43" s="103">
        <v>118</v>
      </c>
      <c r="M43" s="103">
        <v>15.9</v>
      </c>
      <c r="N43" s="103">
        <v>1.36</v>
      </c>
    </row>
    <row r="44" spans="1:14" ht="18.75">
      <c r="A44" s="102">
        <v>494</v>
      </c>
      <c r="B44" s="44" t="s">
        <v>116</v>
      </c>
      <c r="C44" s="101">
        <v>200</v>
      </c>
      <c r="D44" s="101">
        <v>0.3</v>
      </c>
      <c r="E44" s="101">
        <v>0.01</v>
      </c>
      <c r="F44" s="101">
        <v>17.5</v>
      </c>
      <c r="G44" s="101">
        <v>72</v>
      </c>
      <c r="H44" s="101">
        <v>0.1</v>
      </c>
      <c r="I44" s="101">
        <v>0.1</v>
      </c>
      <c r="J44" s="101">
        <v>0</v>
      </c>
      <c r="K44" s="103">
        <v>16.4</v>
      </c>
      <c r="L44" s="103">
        <v>10.7</v>
      </c>
      <c r="M44" s="103">
        <v>4.3</v>
      </c>
      <c r="N44" s="103">
        <v>0.9</v>
      </c>
    </row>
    <row r="45" spans="1:14" ht="18.75">
      <c r="A45" s="17">
        <v>575</v>
      </c>
      <c r="B45" s="24" t="s">
        <v>70</v>
      </c>
      <c r="C45" s="17">
        <v>30</v>
      </c>
      <c r="D45" s="17">
        <v>2.04</v>
      </c>
      <c r="E45" s="17">
        <v>0.39</v>
      </c>
      <c r="F45" s="17">
        <v>11.94</v>
      </c>
      <c r="G45" s="17">
        <v>59.4</v>
      </c>
      <c r="H45" s="21">
        <v>0.05</v>
      </c>
      <c r="I45" s="21">
        <v>0</v>
      </c>
      <c r="J45" s="21">
        <v>0</v>
      </c>
      <c r="K45" s="21">
        <v>14</v>
      </c>
      <c r="L45" s="21">
        <v>47.1</v>
      </c>
      <c r="M45" s="21">
        <v>14.3</v>
      </c>
      <c r="N45" s="21">
        <v>1.17</v>
      </c>
    </row>
    <row r="46" spans="1:14" ht="18.75">
      <c r="A46" s="18">
        <v>573</v>
      </c>
      <c r="B46" s="24" t="s">
        <v>71</v>
      </c>
      <c r="C46" s="18">
        <v>60</v>
      </c>
      <c r="D46" s="18">
        <v>4.6</v>
      </c>
      <c r="E46" s="18">
        <v>0.48</v>
      </c>
      <c r="F46" s="18">
        <v>29.5</v>
      </c>
      <c r="G46" s="18">
        <v>140.4</v>
      </c>
      <c r="H46" s="21">
        <v>0.06</v>
      </c>
      <c r="I46" s="21">
        <v>0</v>
      </c>
      <c r="J46" s="21">
        <v>0</v>
      </c>
      <c r="K46" s="21">
        <v>12</v>
      </c>
      <c r="L46" s="21">
        <v>39</v>
      </c>
      <c r="M46" s="21">
        <v>8.4</v>
      </c>
      <c r="N46" s="21">
        <v>0.66</v>
      </c>
    </row>
    <row r="47" spans="1:14" ht="18.75">
      <c r="A47" s="101"/>
      <c r="B47" s="44" t="s">
        <v>46</v>
      </c>
      <c r="C47" s="101"/>
      <c r="D47" s="101">
        <f aca="true" t="shared" si="3" ref="D47:N47">SUM(D34:D46)</f>
        <v>91.04</v>
      </c>
      <c r="E47" s="101">
        <f t="shared" si="3"/>
        <v>86.48</v>
      </c>
      <c r="F47" s="101">
        <f t="shared" si="3"/>
        <v>471.24</v>
      </c>
      <c r="G47" s="101">
        <f t="shared" si="3"/>
        <v>1891.16</v>
      </c>
      <c r="H47" s="104">
        <f t="shared" si="3"/>
        <v>0.9280000000000002</v>
      </c>
      <c r="I47" s="104">
        <f t="shared" si="3"/>
        <v>23.23</v>
      </c>
      <c r="J47" s="104">
        <f t="shared" si="3"/>
        <v>571.3199999999999</v>
      </c>
      <c r="K47" s="105">
        <f t="shared" si="3"/>
        <v>999.0999999999999</v>
      </c>
      <c r="L47" s="105">
        <f t="shared" si="3"/>
        <v>1108.48</v>
      </c>
      <c r="M47" s="105">
        <f t="shared" si="3"/>
        <v>327.43999999999994</v>
      </c>
      <c r="N47" s="105">
        <f t="shared" si="3"/>
        <v>44.07</v>
      </c>
    </row>
    <row r="48" spans="1:14" ht="18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1:14" ht="18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</sheetData>
  <sheetProtection/>
  <mergeCells count="12">
    <mergeCell ref="H31:J31"/>
    <mergeCell ref="K31:N31"/>
    <mergeCell ref="A31:A32"/>
    <mergeCell ref="B31:B32"/>
    <mergeCell ref="D31:F31"/>
    <mergeCell ref="G31:G32"/>
    <mergeCell ref="H5:J5"/>
    <mergeCell ref="K5:N5"/>
    <mergeCell ref="A5:A6"/>
    <mergeCell ref="B5:B6"/>
    <mergeCell ref="D5:F5"/>
    <mergeCell ref="G5:G6"/>
  </mergeCells>
  <printOptions/>
  <pageMargins left="0.75" right="0.75" top="1.69" bottom="1" header="0.5" footer="0.5"/>
  <pageSetup fitToHeight="0" fitToWidth="1" horizontalDpi="600" verticalDpi="600" orientation="landscape" paperSize="9" scale="61" r:id="rId1"/>
  <rowBreaks count="1" manualBreakCount="1">
    <brk id="26" max="255" man="1"/>
  </rowBreaks>
  <colBreaks count="1" manualBreakCount="1">
    <brk id="1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view="pageBreakPreview" zoomScaleNormal="75" zoomScaleSheetLayoutView="100" zoomScalePageLayoutView="0" workbookViewId="0" topLeftCell="A38">
      <selection activeCell="A38" sqref="A38"/>
    </sheetView>
  </sheetViews>
  <sheetFormatPr defaultColWidth="9.140625" defaultRowHeight="12.75"/>
  <cols>
    <col min="2" max="2" width="43.7109375" style="0" bestFit="1" customWidth="1"/>
    <col min="3" max="3" width="18.8515625" style="0" customWidth="1"/>
    <col min="4" max="4" width="8.7109375" style="0" customWidth="1"/>
    <col min="5" max="5" width="8.8515625" style="0" hidden="1" customWidth="1"/>
    <col min="7" max="7" width="8.8515625" style="0" hidden="1" customWidth="1"/>
    <col min="8" max="8" width="11.00390625" style="0" bestFit="1" customWidth="1"/>
    <col min="9" max="9" width="7.28125" style="0" customWidth="1"/>
    <col min="10" max="10" width="6.7109375" style="0" customWidth="1"/>
    <col min="11" max="11" width="7.00390625" style="0" customWidth="1"/>
    <col min="12" max="12" width="6.7109375" style="0" customWidth="1"/>
    <col min="13" max="13" width="7.00390625" style="0" bestFit="1" customWidth="1"/>
    <col min="14" max="14" width="7.57421875" style="0" bestFit="1" customWidth="1"/>
    <col min="15" max="15" width="8.7109375" style="0" customWidth="1"/>
    <col min="16" max="16" width="8.140625" style="0" customWidth="1"/>
    <col min="17" max="17" width="8.57421875" style="0" customWidth="1"/>
  </cols>
  <sheetData>
    <row r="1" spans="1:18" ht="15.75">
      <c r="A1" s="1" t="s">
        <v>37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5.75">
      <c r="A2" s="1" t="s">
        <v>41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ht="15.75">
      <c r="A3" s="1" t="s">
        <v>2</v>
      </c>
      <c r="B3" s="1" t="s">
        <v>15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1:18" ht="15.75">
      <c r="A4" s="1" t="s">
        <v>54</v>
      </c>
      <c r="B4" s="75"/>
      <c r="C4" s="75"/>
      <c r="D4" s="76" t="s">
        <v>73</v>
      </c>
      <c r="E4" s="75"/>
      <c r="F4" s="75"/>
      <c r="G4" s="75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1:18" ht="15.75">
      <c r="A5" s="196" t="s">
        <v>3</v>
      </c>
      <c r="B5" s="202" t="s">
        <v>4</v>
      </c>
      <c r="C5" s="77" t="s">
        <v>5</v>
      </c>
      <c r="D5" s="198" t="s">
        <v>28</v>
      </c>
      <c r="E5" s="204"/>
      <c r="F5" s="204"/>
      <c r="G5" s="204"/>
      <c r="H5" s="199"/>
      <c r="I5" s="196" t="s">
        <v>16</v>
      </c>
      <c r="J5" s="205" t="s">
        <v>17</v>
      </c>
      <c r="K5" s="206"/>
      <c r="L5" s="206"/>
      <c r="M5" s="207"/>
      <c r="N5" s="208" t="s">
        <v>19</v>
      </c>
      <c r="O5" s="209"/>
      <c r="P5" s="209"/>
      <c r="Q5" s="210"/>
      <c r="R5" s="74"/>
    </row>
    <row r="6" spans="1:18" ht="31.5">
      <c r="A6" s="197"/>
      <c r="B6" s="203"/>
      <c r="C6" s="77" t="s">
        <v>6</v>
      </c>
      <c r="D6" s="198" t="s">
        <v>8</v>
      </c>
      <c r="E6" s="199"/>
      <c r="F6" s="198" t="s">
        <v>9</v>
      </c>
      <c r="G6" s="199"/>
      <c r="H6" s="77" t="s">
        <v>10</v>
      </c>
      <c r="I6" s="197"/>
      <c r="J6" s="145" t="s">
        <v>22</v>
      </c>
      <c r="K6" s="146" t="s">
        <v>21</v>
      </c>
      <c r="L6" s="146" t="s">
        <v>20</v>
      </c>
      <c r="M6" s="80" t="s">
        <v>18</v>
      </c>
      <c r="N6" s="147" t="s">
        <v>23</v>
      </c>
      <c r="O6" s="147" t="s">
        <v>24</v>
      </c>
      <c r="P6" s="147" t="s">
        <v>25</v>
      </c>
      <c r="Q6" s="147" t="s">
        <v>26</v>
      </c>
      <c r="R6" s="74"/>
    </row>
    <row r="7" spans="1:18" ht="18.75" customHeight="1">
      <c r="A7" s="77"/>
      <c r="B7" s="79" t="s">
        <v>11</v>
      </c>
      <c r="C7" s="77"/>
      <c r="D7" s="198"/>
      <c r="E7" s="199"/>
      <c r="F7" s="198"/>
      <c r="G7" s="199"/>
      <c r="H7" s="77"/>
      <c r="I7" s="77"/>
      <c r="J7" s="78"/>
      <c r="K7" s="77"/>
      <c r="L7" s="77"/>
      <c r="M7" s="81"/>
      <c r="N7" s="74"/>
      <c r="O7" s="81"/>
      <c r="P7" s="81"/>
      <c r="Q7" s="81"/>
      <c r="R7" s="74"/>
    </row>
    <row r="8" spans="1:18" ht="15.75">
      <c r="A8" s="77">
        <v>213</v>
      </c>
      <c r="B8" s="77" t="s">
        <v>91</v>
      </c>
      <c r="C8" s="92">
        <v>150</v>
      </c>
      <c r="D8" s="92">
        <v>6.7</v>
      </c>
      <c r="E8" s="200">
        <v>5.6</v>
      </c>
      <c r="F8" s="201"/>
      <c r="G8" s="200">
        <v>24.15</v>
      </c>
      <c r="H8" s="201"/>
      <c r="I8" s="92">
        <v>175</v>
      </c>
      <c r="J8" s="94">
        <v>0.14</v>
      </c>
      <c r="K8" s="92">
        <v>0.45</v>
      </c>
      <c r="L8" s="92">
        <v>28.65</v>
      </c>
      <c r="M8" s="84">
        <v>0.33</v>
      </c>
      <c r="N8" s="84">
        <v>86.4</v>
      </c>
      <c r="O8" s="84">
        <v>166</v>
      </c>
      <c r="P8" s="84">
        <v>84</v>
      </c>
      <c r="Q8" s="84">
        <v>2.58</v>
      </c>
      <c r="R8" s="74"/>
    </row>
    <row r="9" spans="1:18" ht="30" customHeight="1">
      <c r="A9" s="77">
        <v>484</v>
      </c>
      <c r="B9" s="77" t="s">
        <v>170</v>
      </c>
      <c r="C9" s="92">
        <v>200</v>
      </c>
      <c r="D9" s="92">
        <v>0</v>
      </c>
      <c r="E9" s="200">
        <v>0</v>
      </c>
      <c r="F9" s="201"/>
      <c r="G9" s="200">
        <v>15</v>
      </c>
      <c r="H9" s="201"/>
      <c r="I9" s="92">
        <v>60</v>
      </c>
      <c r="J9" s="92">
        <v>0</v>
      </c>
      <c r="K9" s="92">
        <v>0</v>
      </c>
      <c r="L9" s="92">
        <v>0</v>
      </c>
      <c r="M9" s="84">
        <v>0</v>
      </c>
      <c r="N9" s="84">
        <v>3.4</v>
      </c>
      <c r="O9" s="84">
        <v>5.8</v>
      </c>
      <c r="P9" s="84">
        <v>0</v>
      </c>
      <c r="Q9" s="84">
        <v>0.02</v>
      </c>
      <c r="R9" s="74"/>
    </row>
    <row r="10" spans="1:18" ht="15.75">
      <c r="A10" s="77">
        <v>248</v>
      </c>
      <c r="B10" s="77" t="s">
        <v>122</v>
      </c>
      <c r="C10" s="92">
        <v>100</v>
      </c>
      <c r="D10" s="92">
        <v>0.9</v>
      </c>
      <c r="E10" s="93"/>
      <c r="F10" s="94">
        <v>0</v>
      </c>
      <c r="G10" s="93"/>
      <c r="H10" s="94">
        <v>8.6</v>
      </c>
      <c r="I10" s="92">
        <v>40</v>
      </c>
      <c r="J10" s="94">
        <v>10</v>
      </c>
      <c r="K10" s="92">
        <v>0.005</v>
      </c>
      <c r="L10" s="92">
        <v>0.2</v>
      </c>
      <c r="M10" s="84">
        <v>2.2</v>
      </c>
      <c r="N10" s="84">
        <v>9</v>
      </c>
      <c r="O10" s="84">
        <v>16</v>
      </c>
      <c r="P10" s="84">
        <v>0</v>
      </c>
      <c r="Q10" s="84">
        <v>0</v>
      </c>
      <c r="R10" s="74"/>
    </row>
    <row r="11" spans="1:18" ht="15.75">
      <c r="A11" s="77">
        <v>42</v>
      </c>
      <c r="B11" s="77" t="s">
        <v>67</v>
      </c>
      <c r="C11" s="92">
        <v>20</v>
      </c>
      <c r="D11" s="92">
        <v>1</v>
      </c>
      <c r="E11" s="200">
        <v>13.2</v>
      </c>
      <c r="F11" s="201"/>
      <c r="G11" s="200">
        <v>0.26</v>
      </c>
      <c r="H11" s="201"/>
      <c r="I11" s="92">
        <v>138</v>
      </c>
      <c r="J11" s="94">
        <v>0</v>
      </c>
      <c r="K11" s="92">
        <v>0.18</v>
      </c>
      <c r="L11" s="92">
        <v>0</v>
      </c>
      <c r="M11" s="84">
        <v>0</v>
      </c>
      <c r="N11" s="84">
        <v>9.2</v>
      </c>
      <c r="O11" s="84">
        <v>14.8</v>
      </c>
      <c r="P11" s="84">
        <v>7.8</v>
      </c>
      <c r="Q11" s="84">
        <v>1.6</v>
      </c>
      <c r="R11" s="74"/>
    </row>
    <row r="12" spans="1:18" ht="15.75">
      <c r="A12" s="77">
        <v>573</v>
      </c>
      <c r="B12" s="77" t="s">
        <v>93</v>
      </c>
      <c r="C12" s="92">
        <v>30</v>
      </c>
      <c r="D12" s="94">
        <v>2.28</v>
      </c>
      <c r="E12" s="93"/>
      <c r="F12" s="94">
        <v>0.24</v>
      </c>
      <c r="G12" s="93"/>
      <c r="H12" s="94">
        <v>14.75</v>
      </c>
      <c r="I12" s="94">
        <v>70.2</v>
      </c>
      <c r="J12" s="94">
        <v>0.03</v>
      </c>
      <c r="K12" s="94">
        <v>0</v>
      </c>
      <c r="L12" s="94">
        <v>0</v>
      </c>
      <c r="M12" s="84">
        <v>10.33</v>
      </c>
      <c r="N12" s="85">
        <v>6</v>
      </c>
      <c r="O12" s="85">
        <v>19.5</v>
      </c>
      <c r="P12" s="85">
        <v>4.2</v>
      </c>
      <c r="Q12" s="85">
        <v>0.33</v>
      </c>
      <c r="R12" s="74"/>
    </row>
    <row r="13" spans="1:18" ht="15.75">
      <c r="A13" s="77"/>
      <c r="B13" s="77" t="s">
        <v>95</v>
      </c>
      <c r="C13" s="92"/>
      <c r="D13" s="94">
        <f aca="true" t="shared" si="0" ref="D13:Q13">SUM(D8:D12)</f>
        <v>10.88</v>
      </c>
      <c r="F13">
        <v>19.04</v>
      </c>
      <c r="G13" s="200">
        <f>SUM(E8:E12)</f>
        <v>18.799999999999997</v>
      </c>
      <c r="H13" s="201">
        <f>SUM(F8:F12)</f>
        <v>0.24</v>
      </c>
      <c r="I13" s="94">
        <f t="shared" si="0"/>
        <v>483.2</v>
      </c>
      <c r="J13" s="94">
        <f t="shared" si="0"/>
        <v>10.17</v>
      </c>
      <c r="K13" s="94">
        <f t="shared" si="0"/>
        <v>0.635</v>
      </c>
      <c r="L13" s="94">
        <f t="shared" si="0"/>
        <v>28.849999999999998</v>
      </c>
      <c r="M13" s="84">
        <f t="shared" si="0"/>
        <v>12.86</v>
      </c>
      <c r="N13" s="94">
        <f t="shared" si="0"/>
        <v>114.00000000000001</v>
      </c>
      <c r="O13" s="94">
        <f t="shared" si="0"/>
        <v>222.10000000000002</v>
      </c>
      <c r="P13" s="94">
        <f t="shared" si="0"/>
        <v>96</v>
      </c>
      <c r="Q13" s="94">
        <f t="shared" si="0"/>
        <v>4.53</v>
      </c>
      <c r="R13" s="74"/>
    </row>
    <row r="14" spans="1:18" ht="15.75">
      <c r="A14" s="77"/>
      <c r="B14" s="79" t="s">
        <v>13</v>
      </c>
      <c r="C14" s="92"/>
      <c r="D14" s="92"/>
      <c r="E14" s="200"/>
      <c r="F14" s="201"/>
      <c r="G14" s="200"/>
      <c r="H14" s="201"/>
      <c r="I14" s="92"/>
      <c r="J14" s="94"/>
      <c r="K14" s="92"/>
      <c r="L14" s="92"/>
      <c r="M14" s="84"/>
      <c r="N14" s="84"/>
      <c r="O14" s="84"/>
      <c r="P14" s="84"/>
      <c r="Q14" s="84"/>
      <c r="R14" s="74"/>
    </row>
    <row r="15" spans="1:18" ht="15.75">
      <c r="A15" s="77">
        <v>38</v>
      </c>
      <c r="B15" s="77" t="s">
        <v>169</v>
      </c>
      <c r="C15" s="92">
        <v>60</v>
      </c>
      <c r="D15" s="92">
        <v>1.6</v>
      </c>
      <c r="E15" s="200">
        <v>3.8</v>
      </c>
      <c r="F15" s="201"/>
      <c r="G15" s="200">
        <v>6</v>
      </c>
      <c r="H15" s="201"/>
      <c r="I15" s="92">
        <v>64</v>
      </c>
      <c r="J15" s="94">
        <v>0.05</v>
      </c>
      <c r="K15" s="92">
        <v>7.6</v>
      </c>
      <c r="L15" s="92">
        <v>0</v>
      </c>
      <c r="M15" s="84">
        <v>1.6</v>
      </c>
      <c r="N15" s="84">
        <v>7.8</v>
      </c>
      <c r="O15" s="84">
        <v>31</v>
      </c>
      <c r="P15" s="84">
        <v>10.8</v>
      </c>
      <c r="Q15" s="84">
        <v>0.45</v>
      </c>
      <c r="R15" s="74"/>
    </row>
    <row r="16" spans="1:18" ht="15.75">
      <c r="A16" s="77">
        <v>39</v>
      </c>
      <c r="B16" s="77" t="s">
        <v>80</v>
      </c>
      <c r="C16" s="92">
        <v>200</v>
      </c>
      <c r="D16" s="92">
        <v>1.6</v>
      </c>
      <c r="E16" s="200">
        <v>4.16</v>
      </c>
      <c r="F16" s="201"/>
      <c r="G16" s="200">
        <v>10.5</v>
      </c>
      <c r="H16" s="201"/>
      <c r="I16" s="92">
        <v>84.8</v>
      </c>
      <c r="J16" s="94">
        <v>0.08</v>
      </c>
      <c r="K16" s="92">
        <v>19.2</v>
      </c>
      <c r="L16" s="92">
        <v>0.31</v>
      </c>
      <c r="M16" s="84">
        <v>1.88</v>
      </c>
      <c r="N16" s="84">
        <v>38.56</v>
      </c>
      <c r="O16" s="84">
        <v>76</v>
      </c>
      <c r="P16" s="84">
        <v>19.3</v>
      </c>
      <c r="Q16" s="84">
        <v>1.32</v>
      </c>
      <c r="R16" s="74"/>
    </row>
    <row r="17" spans="1:18" ht="18" customHeight="1">
      <c r="A17" s="77">
        <v>307</v>
      </c>
      <c r="B17" s="77" t="s">
        <v>167</v>
      </c>
      <c r="C17" s="92">
        <v>90</v>
      </c>
      <c r="D17" s="92">
        <v>11.6</v>
      </c>
      <c r="E17" s="200">
        <v>1.4</v>
      </c>
      <c r="F17" s="201"/>
      <c r="G17" s="200">
        <v>9</v>
      </c>
      <c r="H17" s="201"/>
      <c r="I17" s="92">
        <v>95</v>
      </c>
      <c r="J17" s="94">
        <v>0.06</v>
      </c>
      <c r="K17" s="92">
        <v>0</v>
      </c>
      <c r="L17" s="92">
        <v>16.7</v>
      </c>
      <c r="M17" s="84">
        <v>1.3</v>
      </c>
      <c r="N17" s="84">
        <v>48</v>
      </c>
      <c r="O17" s="84">
        <v>158</v>
      </c>
      <c r="P17" s="84">
        <v>23</v>
      </c>
      <c r="Q17" s="84">
        <v>0.54</v>
      </c>
      <c r="R17" s="74"/>
    </row>
    <row r="18" spans="1:18" ht="15.75">
      <c r="A18" s="77">
        <v>217</v>
      </c>
      <c r="B18" s="77" t="s">
        <v>168</v>
      </c>
      <c r="C18" s="92">
        <v>150</v>
      </c>
      <c r="D18" s="92">
        <v>4.44</v>
      </c>
      <c r="E18" s="200">
        <v>16.3</v>
      </c>
      <c r="F18" s="201"/>
      <c r="G18" s="200">
        <v>27.6</v>
      </c>
      <c r="H18" s="201"/>
      <c r="I18" s="92">
        <v>172.4</v>
      </c>
      <c r="J18" s="94">
        <v>0.04</v>
      </c>
      <c r="K18" s="92">
        <v>0.94</v>
      </c>
      <c r="L18" s="92">
        <v>29</v>
      </c>
      <c r="M18" s="84">
        <v>0.17</v>
      </c>
      <c r="N18" s="84">
        <v>91.4</v>
      </c>
      <c r="O18" s="84">
        <v>115.5</v>
      </c>
      <c r="P18" s="84">
        <v>27</v>
      </c>
      <c r="Q18" s="84">
        <v>0.09</v>
      </c>
      <c r="R18" s="74"/>
    </row>
    <row r="19" spans="1:18" ht="15.75">
      <c r="A19" s="77">
        <v>459</v>
      </c>
      <c r="B19" s="77" t="s">
        <v>30</v>
      </c>
      <c r="C19" s="92">
        <v>200</v>
      </c>
      <c r="D19" s="92">
        <v>0.3</v>
      </c>
      <c r="E19" s="200">
        <v>0</v>
      </c>
      <c r="F19" s="201"/>
      <c r="G19" s="200">
        <v>9.5</v>
      </c>
      <c r="H19" s="201"/>
      <c r="I19" s="92">
        <v>40</v>
      </c>
      <c r="J19" s="94">
        <v>0</v>
      </c>
      <c r="K19" s="92">
        <v>1</v>
      </c>
      <c r="L19" s="92">
        <v>0</v>
      </c>
      <c r="M19" s="84">
        <v>0.02</v>
      </c>
      <c r="N19" s="84">
        <v>7.9</v>
      </c>
      <c r="O19" s="84">
        <v>9.1</v>
      </c>
      <c r="P19" s="84">
        <v>5</v>
      </c>
      <c r="Q19" s="84">
        <v>0.87</v>
      </c>
      <c r="R19" s="74"/>
    </row>
    <row r="20" spans="1:18" ht="15.75">
      <c r="A20" s="77">
        <v>575</v>
      </c>
      <c r="B20" s="77" t="s">
        <v>94</v>
      </c>
      <c r="C20" s="92">
        <v>30</v>
      </c>
      <c r="D20" s="92">
        <v>2.04</v>
      </c>
      <c r="E20" s="93"/>
      <c r="F20" s="94">
        <v>0.39</v>
      </c>
      <c r="G20" s="93"/>
      <c r="H20" s="94">
        <v>11.94</v>
      </c>
      <c r="I20" s="92">
        <v>59.4</v>
      </c>
      <c r="J20" s="94">
        <v>0.05</v>
      </c>
      <c r="K20" s="92">
        <v>0</v>
      </c>
      <c r="L20" s="92">
        <v>0</v>
      </c>
      <c r="M20" s="84">
        <v>0.42</v>
      </c>
      <c r="N20" s="84">
        <v>14.3</v>
      </c>
      <c r="O20" s="84">
        <v>47.1</v>
      </c>
      <c r="P20" s="84">
        <v>14.3</v>
      </c>
      <c r="Q20" s="84">
        <v>1.17</v>
      </c>
      <c r="R20" s="74"/>
    </row>
    <row r="21" spans="1:18" ht="15.75">
      <c r="A21" s="77">
        <v>573</v>
      </c>
      <c r="B21" s="77" t="s">
        <v>93</v>
      </c>
      <c r="C21" s="92">
        <v>60</v>
      </c>
      <c r="D21" s="92">
        <v>4.6</v>
      </c>
      <c r="E21" s="200">
        <v>0.48</v>
      </c>
      <c r="F21" s="201"/>
      <c r="G21" s="200">
        <v>29.5</v>
      </c>
      <c r="H21" s="201"/>
      <c r="I21" s="92">
        <v>140.4</v>
      </c>
      <c r="J21" s="94">
        <v>0.06</v>
      </c>
      <c r="K21" s="92">
        <v>0</v>
      </c>
      <c r="L21" s="92">
        <v>0</v>
      </c>
      <c r="M21" s="84">
        <v>0.66</v>
      </c>
      <c r="N21" s="84">
        <v>12</v>
      </c>
      <c r="O21" s="84">
        <v>39</v>
      </c>
      <c r="P21" s="84">
        <v>8.4</v>
      </c>
      <c r="Q21" s="84">
        <v>0.66</v>
      </c>
      <c r="R21" s="74"/>
    </row>
    <row r="22" spans="1:18" ht="15.75">
      <c r="A22" s="77"/>
      <c r="B22" s="82" t="s">
        <v>14</v>
      </c>
      <c r="C22" s="92"/>
      <c r="D22" s="92">
        <f>SUM(D15:D21)</f>
        <v>26.18</v>
      </c>
      <c r="E22" s="200">
        <f>SUM(E15:F21)</f>
        <v>26.53</v>
      </c>
      <c r="F22" s="201"/>
      <c r="G22" s="200">
        <f>SUM(G15:H21)</f>
        <v>104.04</v>
      </c>
      <c r="H22" s="201"/>
      <c r="I22" s="94">
        <f aca="true" t="shared" si="1" ref="I22:Q22">SUM(I15:I21)</f>
        <v>656</v>
      </c>
      <c r="J22" s="94">
        <f t="shared" si="1"/>
        <v>0.34</v>
      </c>
      <c r="K22" s="94">
        <f t="shared" si="1"/>
        <v>28.74</v>
      </c>
      <c r="L22" s="94">
        <f t="shared" si="1"/>
        <v>46.01</v>
      </c>
      <c r="M22" s="84">
        <f t="shared" si="1"/>
        <v>6.05</v>
      </c>
      <c r="N22" s="94">
        <f t="shared" si="1"/>
        <v>219.96</v>
      </c>
      <c r="O22" s="94">
        <f t="shared" si="1"/>
        <v>475.70000000000005</v>
      </c>
      <c r="P22" s="94">
        <f t="shared" si="1"/>
        <v>107.8</v>
      </c>
      <c r="Q22" s="94">
        <f t="shared" si="1"/>
        <v>5.1</v>
      </c>
      <c r="R22" s="74"/>
    </row>
    <row r="23" spans="1:18" ht="15.75" hidden="1">
      <c r="A23" s="77"/>
      <c r="B23" s="79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84"/>
      <c r="N23" s="92"/>
      <c r="O23" s="92"/>
      <c r="P23" s="92"/>
      <c r="Q23" s="92"/>
      <c r="R23" s="74"/>
    </row>
    <row r="24" spans="1:18" ht="35.25" customHeight="1" hidden="1">
      <c r="A24" s="77"/>
      <c r="B24" s="77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84"/>
      <c r="N24" s="92"/>
      <c r="O24" s="92"/>
      <c r="P24" s="92"/>
      <c r="Q24" s="92"/>
      <c r="R24" s="74"/>
    </row>
    <row r="25" spans="1:18" ht="30" customHeight="1" hidden="1">
      <c r="A25" s="81"/>
      <c r="B25" s="83"/>
      <c r="C25" s="95"/>
      <c r="D25" s="95"/>
      <c r="E25" s="84"/>
      <c r="F25" s="84"/>
      <c r="G25" s="84"/>
      <c r="H25" s="84"/>
      <c r="I25" s="95"/>
      <c r="J25" s="95"/>
      <c r="K25" s="95"/>
      <c r="L25" s="95"/>
      <c r="M25" s="86"/>
      <c r="N25" s="95"/>
      <c r="O25" s="95"/>
      <c r="P25" s="95"/>
      <c r="Q25" s="95"/>
      <c r="R25" s="74"/>
    </row>
    <row r="26" spans="1:18" ht="15.7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</row>
    <row r="27" spans="1:18" ht="15.7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</row>
    <row r="28" spans="1:18" ht="15.75">
      <c r="A28" s="1" t="s">
        <v>49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</row>
    <row r="29" spans="1:18" ht="15.75">
      <c r="A29" s="1" t="s">
        <v>41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</row>
    <row r="30" spans="1:18" ht="15.75">
      <c r="A30" s="1" t="s">
        <v>2</v>
      </c>
      <c r="B30" s="1" t="s">
        <v>15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</row>
    <row r="31" spans="1:18" ht="15.75">
      <c r="A31" s="1" t="s">
        <v>54</v>
      </c>
      <c r="B31" s="75"/>
      <c r="C31" s="75"/>
      <c r="D31" s="76" t="s">
        <v>65</v>
      </c>
      <c r="E31" s="75"/>
      <c r="F31" s="75"/>
      <c r="G31" s="75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</row>
    <row r="32" spans="1:18" ht="15.75">
      <c r="A32" s="196" t="s">
        <v>3</v>
      </c>
      <c r="B32" s="202" t="s">
        <v>4</v>
      </c>
      <c r="C32" s="77" t="s">
        <v>5</v>
      </c>
      <c r="D32" s="198" t="s">
        <v>28</v>
      </c>
      <c r="E32" s="204"/>
      <c r="F32" s="204"/>
      <c r="G32" s="204"/>
      <c r="H32" s="199"/>
      <c r="I32" s="196" t="s">
        <v>16</v>
      </c>
      <c r="J32" s="205" t="s">
        <v>17</v>
      </c>
      <c r="K32" s="206"/>
      <c r="L32" s="206"/>
      <c r="M32" s="207"/>
      <c r="N32" s="208" t="s">
        <v>19</v>
      </c>
      <c r="O32" s="209"/>
      <c r="P32" s="209"/>
      <c r="Q32" s="210"/>
      <c r="R32" s="74"/>
    </row>
    <row r="33" spans="1:18" ht="31.5">
      <c r="A33" s="197"/>
      <c r="B33" s="203"/>
      <c r="C33" s="77" t="s">
        <v>6</v>
      </c>
      <c r="D33" s="198" t="s">
        <v>8</v>
      </c>
      <c r="E33" s="199"/>
      <c r="F33" s="198" t="s">
        <v>9</v>
      </c>
      <c r="G33" s="199"/>
      <c r="H33" s="77" t="s">
        <v>10</v>
      </c>
      <c r="I33" s="197"/>
      <c r="J33" s="145" t="s">
        <v>22</v>
      </c>
      <c r="K33" s="146" t="s">
        <v>21</v>
      </c>
      <c r="L33" s="146" t="s">
        <v>20</v>
      </c>
      <c r="M33" s="80" t="s">
        <v>18</v>
      </c>
      <c r="N33" s="147" t="s">
        <v>23</v>
      </c>
      <c r="O33" s="147" t="s">
        <v>24</v>
      </c>
      <c r="P33" s="147" t="s">
        <v>25</v>
      </c>
      <c r="Q33" s="147" t="s">
        <v>26</v>
      </c>
      <c r="R33" s="74"/>
    </row>
    <row r="34" spans="1:18" ht="15.75">
      <c r="A34" s="77"/>
      <c r="B34" s="79" t="s">
        <v>11</v>
      </c>
      <c r="C34" s="77"/>
      <c r="D34" s="198"/>
      <c r="E34" s="199"/>
      <c r="F34" s="198"/>
      <c r="G34" s="199"/>
      <c r="H34" s="77"/>
      <c r="I34" s="77"/>
      <c r="J34" s="78"/>
      <c r="K34" s="77"/>
      <c r="L34" s="77"/>
      <c r="M34" s="81"/>
      <c r="N34" s="74"/>
      <c r="O34" s="81"/>
      <c r="P34" s="81"/>
      <c r="Q34" s="81"/>
      <c r="R34" s="74"/>
    </row>
    <row r="35" spans="1:18" ht="15.75">
      <c r="A35" s="77">
        <v>213</v>
      </c>
      <c r="B35" s="77" t="s">
        <v>91</v>
      </c>
      <c r="C35" s="87">
        <v>200</v>
      </c>
      <c r="D35" s="87">
        <v>9.2</v>
      </c>
      <c r="E35" s="211">
        <v>12.9</v>
      </c>
      <c r="F35" s="212"/>
      <c r="G35" s="211">
        <v>32.6</v>
      </c>
      <c r="H35" s="212"/>
      <c r="I35" s="87">
        <v>233</v>
      </c>
      <c r="J35" s="89">
        <v>0.07</v>
      </c>
      <c r="K35" s="87">
        <v>0.2</v>
      </c>
      <c r="L35" s="87">
        <v>73</v>
      </c>
      <c r="M35" s="90">
        <v>1</v>
      </c>
      <c r="N35" s="90">
        <v>224</v>
      </c>
      <c r="O35" s="90">
        <v>179</v>
      </c>
      <c r="P35" s="90">
        <v>21</v>
      </c>
      <c r="Q35" s="90">
        <v>1.4</v>
      </c>
      <c r="R35" s="74"/>
    </row>
    <row r="36" spans="1:18" ht="15.75">
      <c r="A36" s="77">
        <v>484</v>
      </c>
      <c r="B36" s="77" t="s">
        <v>171</v>
      </c>
      <c r="C36" s="87">
        <v>200</v>
      </c>
      <c r="D36" s="87">
        <v>0</v>
      </c>
      <c r="E36" s="211">
        <v>0</v>
      </c>
      <c r="F36" s="212"/>
      <c r="G36" s="211">
        <v>15</v>
      </c>
      <c r="H36" s="212"/>
      <c r="I36" s="87">
        <v>60</v>
      </c>
      <c r="J36" s="87">
        <v>0</v>
      </c>
      <c r="K36" s="87">
        <v>0</v>
      </c>
      <c r="L36" s="87">
        <v>0</v>
      </c>
      <c r="M36" s="90">
        <v>0</v>
      </c>
      <c r="N36" s="90">
        <v>3.4</v>
      </c>
      <c r="O36" s="90">
        <v>5.8</v>
      </c>
      <c r="P36" s="90">
        <v>0</v>
      </c>
      <c r="Q36" s="90">
        <v>0.02</v>
      </c>
      <c r="R36" s="74"/>
    </row>
    <row r="37" spans="1:18" ht="31.5">
      <c r="A37" s="77">
        <v>248</v>
      </c>
      <c r="B37" s="77" t="s">
        <v>92</v>
      </c>
      <c r="C37" s="87">
        <v>100</v>
      </c>
      <c r="D37" s="87">
        <v>0.9</v>
      </c>
      <c r="E37" s="211">
        <v>1.1</v>
      </c>
      <c r="F37" s="212"/>
      <c r="G37" s="211">
        <v>8.6</v>
      </c>
      <c r="H37" s="212"/>
      <c r="I37" s="87">
        <v>8.6</v>
      </c>
      <c r="J37" s="89">
        <v>40</v>
      </c>
      <c r="K37" s="87">
        <v>10</v>
      </c>
      <c r="L37" s="87">
        <v>0.005</v>
      </c>
      <c r="M37" s="90">
        <v>2.2</v>
      </c>
      <c r="N37" s="90">
        <v>9</v>
      </c>
      <c r="O37" s="90">
        <v>16</v>
      </c>
      <c r="P37" s="90">
        <v>9</v>
      </c>
      <c r="Q37" s="90">
        <v>1</v>
      </c>
      <c r="R37" s="74"/>
    </row>
    <row r="38" spans="1:18" ht="15.75">
      <c r="A38" s="77">
        <v>42</v>
      </c>
      <c r="B38" s="77" t="s">
        <v>67</v>
      </c>
      <c r="C38" s="87">
        <v>20</v>
      </c>
      <c r="D38" s="89">
        <v>1</v>
      </c>
      <c r="E38" s="88"/>
      <c r="F38" s="89">
        <v>13.2</v>
      </c>
      <c r="G38" s="88"/>
      <c r="H38" s="89">
        <v>0.26</v>
      </c>
      <c r="I38" s="89">
        <v>138</v>
      </c>
      <c r="J38" s="89">
        <v>0</v>
      </c>
      <c r="K38" s="89">
        <v>0.18</v>
      </c>
      <c r="L38" s="89">
        <v>0</v>
      </c>
      <c r="M38" s="90">
        <v>0</v>
      </c>
      <c r="N38" s="91">
        <v>9.2</v>
      </c>
      <c r="O38" s="91">
        <v>14.8</v>
      </c>
      <c r="P38" s="91">
        <v>7.8</v>
      </c>
      <c r="Q38" s="91">
        <v>1.6</v>
      </c>
      <c r="R38" s="74"/>
    </row>
    <row r="39" spans="1:18" ht="15.75">
      <c r="A39" s="77">
        <v>573</v>
      </c>
      <c r="B39" s="77" t="s">
        <v>93</v>
      </c>
      <c r="C39" s="87">
        <v>30</v>
      </c>
      <c r="D39" s="89">
        <v>2.28</v>
      </c>
      <c r="E39" s="88"/>
      <c r="F39" s="89">
        <v>0.24</v>
      </c>
      <c r="G39" s="88"/>
      <c r="H39" s="89">
        <v>14.75</v>
      </c>
      <c r="I39" s="89">
        <v>70.2</v>
      </c>
      <c r="J39" s="89">
        <v>0.06</v>
      </c>
      <c r="K39" s="89">
        <v>0.01</v>
      </c>
      <c r="L39" s="89">
        <v>0</v>
      </c>
      <c r="M39" s="90">
        <v>0.52</v>
      </c>
      <c r="N39" s="91">
        <v>9.2</v>
      </c>
      <c r="O39" s="91">
        <v>35.6</v>
      </c>
      <c r="P39" s="91">
        <v>13.6</v>
      </c>
      <c r="Q39" s="91">
        <v>0.8</v>
      </c>
      <c r="R39" s="74"/>
    </row>
    <row r="40" spans="1:18" ht="15.75">
      <c r="A40" s="77"/>
      <c r="B40" s="77" t="s">
        <v>95</v>
      </c>
      <c r="C40" s="87"/>
      <c r="D40" s="89">
        <f>SUM(D35:D37)</f>
        <v>10.1</v>
      </c>
      <c r="E40" s="211">
        <f>SUM(E35:F37)</f>
        <v>14</v>
      </c>
      <c r="F40" s="212"/>
      <c r="G40" s="211">
        <f>SUM(G35:H37)</f>
        <v>56.2</v>
      </c>
      <c r="H40" s="212"/>
      <c r="I40" s="89">
        <v>451.8</v>
      </c>
      <c r="J40" s="89">
        <f>SUM(J35:J39)</f>
        <v>40.13</v>
      </c>
      <c r="K40" s="89">
        <f>SUM(K35:K39)</f>
        <v>10.389999999999999</v>
      </c>
      <c r="L40" s="89">
        <f>SUM(L35:L39)</f>
        <v>73.005</v>
      </c>
      <c r="M40" s="90">
        <v>3</v>
      </c>
      <c r="N40" s="89">
        <f>SUM(N35:N39)</f>
        <v>254.79999999999998</v>
      </c>
      <c r="O40" s="89">
        <f>SUM(O35:O37)</f>
        <v>200.8</v>
      </c>
      <c r="P40" s="89">
        <f>SUM(P35:P39)</f>
        <v>51.4</v>
      </c>
      <c r="Q40" s="89">
        <f>SUM(Q35:Q39)</f>
        <v>4.819999999999999</v>
      </c>
      <c r="R40" s="74"/>
    </row>
    <row r="41" spans="1:18" ht="15.75">
      <c r="A41" s="77"/>
      <c r="B41" s="79" t="s">
        <v>13</v>
      </c>
      <c r="C41" s="87"/>
      <c r="D41" s="87"/>
      <c r="E41" s="211"/>
      <c r="F41" s="212"/>
      <c r="G41" s="211"/>
      <c r="H41" s="212"/>
      <c r="I41" s="87"/>
      <c r="J41" s="89"/>
      <c r="K41" s="87"/>
      <c r="L41" s="87"/>
      <c r="M41" s="90"/>
      <c r="N41" s="90"/>
      <c r="O41" s="90"/>
      <c r="P41" s="90"/>
      <c r="Q41" s="90"/>
      <c r="R41" s="74"/>
    </row>
    <row r="42" spans="1:18" ht="15.75">
      <c r="A42" s="77">
        <v>38</v>
      </c>
      <c r="B42" s="77" t="s">
        <v>169</v>
      </c>
      <c r="C42" s="87">
        <v>100</v>
      </c>
      <c r="D42" s="87">
        <v>2.6</v>
      </c>
      <c r="E42" s="211">
        <v>6.3</v>
      </c>
      <c r="F42" s="212"/>
      <c r="G42" s="211">
        <v>10</v>
      </c>
      <c r="H42" s="212"/>
      <c r="I42" s="87">
        <v>107</v>
      </c>
      <c r="J42" s="89">
        <v>0.09</v>
      </c>
      <c r="K42" s="87">
        <v>12.6</v>
      </c>
      <c r="L42" s="87">
        <v>0</v>
      </c>
      <c r="M42" s="90">
        <v>2.7</v>
      </c>
      <c r="N42" s="90">
        <v>13</v>
      </c>
      <c r="O42" s="90">
        <v>52</v>
      </c>
      <c r="P42" s="90">
        <v>18</v>
      </c>
      <c r="Q42" s="90">
        <v>0.76</v>
      </c>
      <c r="R42" s="74"/>
    </row>
    <row r="43" spans="1:18" ht="15.75">
      <c r="A43" s="77">
        <v>39</v>
      </c>
      <c r="B43" s="77" t="s">
        <v>80</v>
      </c>
      <c r="C43" s="87">
        <v>250</v>
      </c>
      <c r="D43" s="87">
        <v>2</v>
      </c>
      <c r="E43" s="211">
        <v>5.2</v>
      </c>
      <c r="F43" s="212"/>
      <c r="G43" s="211">
        <v>13.1</v>
      </c>
      <c r="H43" s="212"/>
      <c r="I43" s="87">
        <v>106</v>
      </c>
      <c r="J43" s="89">
        <v>0.1</v>
      </c>
      <c r="K43" s="87">
        <v>14.9</v>
      </c>
      <c r="L43" s="87">
        <v>0.39</v>
      </c>
      <c r="M43" s="90">
        <v>2.35</v>
      </c>
      <c r="N43" s="90">
        <v>48.2</v>
      </c>
      <c r="O43" s="90">
        <v>95</v>
      </c>
      <c r="P43" s="90">
        <v>24.13</v>
      </c>
      <c r="Q43" s="90">
        <v>1.65</v>
      </c>
      <c r="R43" s="74"/>
    </row>
    <row r="44" spans="1:18" ht="15.75">
      <c r="A44" s="77">
        <v>307</v>
      </c>
      <c r="B44" s="77" t="s">
        <v>172</v>
      </c>
      <c r="C44" s="87">
        <v>100</v>
      </c>
      <c r="D44" s="87">
        <v>12.8</v>
      </c>
      <c r="E44" s="211">
        <v>1.6</v>
      </c>
      <c r="F44" s="212"/>
      <c r="G44" s="211">
        <v>10</v>
      </c>
      <c r="H44" s="212"/>
      <c r="I44" s="87">
        <v>106</v>
      </c>
      <c r="J44" s="89">
        <v>0.8</v>
      </c>
      <c r="K44" s="87">
        <v>0</v>
      </c>
      <c r="L44" s="87">
        <v>18</v>
      </c>
      <c r="M44" s="90">
        <v>1.4</v>
      </c>
      <c r="N44" s="90">
        <v>52</v>
      </c>
      <c r="O44" s="90">
        <v>176</v>
      </c>
      <c r="P44" s="90">
        <v>25.6</v>
      </c>
      <c r="Q44" s="90">
        <v>0.6</v>
      </c>
      <c r="R44" s="74"/>
    </row>
    <row r="45" spans="1:18" ht="15.75">
      <c r="A45" s="77">
        <v>217</v>
      </c>
      <c r="B45" s="77" t="s">
        <v>168</v>
      </c>
      <c r="C45" s="87">
        <v>200</v>
      </c>
      <c r="D45" s="87">
        <v>5.92</v>
      </c>
      <c r="E45" s="211">
        <v>6.5</v>
      </c>
      <c r="F45" s="212"/>
      <c r="G45" s="211">
        <v>36.9</v>
      </c>
      <c r="H45" s="212"/>
      <c r="I45" s="87">
        <v>230</v>
      </c>
      <c r="J45" s="89">
        <v>0.6</v>
      </c>
      <c r="K45" s="87">
        <v>1.3</v>
      </c>
      <c r="L45" s="87">
        <v>39</v>
      </c>
      <c r="M45" s="90">
        <v>0.22</v>
      </c>
      <c r="N45" s="90">
        <v>122</v>
      </c>
      <c r="O45" s="90">
        <v>154</v>
      </c>
      <c r="P45" s="90">
        <v>35</v>
      </c>
      <c r="Q45" s="90">
        <v>0.11</v>
      </c>
      <c r="R45" s="74"/>
    </row>
    <row r="46" spans="1:18" ht="15.75">
      <c r="A46" s="77">
        <v>459</v>
      </c>
      <c r="B46" s="77" t="s">
        <v>30</v>
      </c>
      <c r="C46" s="87">
        <v>200</v>
      </c>
      <c r="D46" s="87">
        <v>0.3</v>
      </c>
      <c r="E46" s="211">
        <v>0</v>
      </c>
      <c r="F46" s="212"/>
      <c r="G46" s="211">
        <v>9.5</v>
      </c>
      <c r="H46" s="212"/>
      <c r="I46" s="87">
        <v>40</v>
      </c>
      <c r="J46" s="89">
        <v>0</v>
      </c>
      <c r="K46" s="87">
        <v>3</v>
      </c>
      <c r="L46" s="87">
        <v>0.08</v>
      </c>
      <c r="M46" s="90">
        <v>36.66</v>
      </c>
      <c r="N46" s="90">
        <v>8.05</v>
      </c>
      <c r="O46" s="90">
        <v>9.78</v>
      </c>
      <c r="P46" s="90">
        <v>5.24</v>
      </c>
      <c r="Q46" s="90">
        <v>0.91</v>
      </c>
      <c r="R46" s="74"/>
    </row>
    <row r="47" spans="1:18" ht="15.75">
      <c r="A47" s="77">
        <v>575</v>
      </c>
      <c r="B47" s="77" t="s">
        <v>94</v>
      </c>
      <c r="C47" s="87">
        <v>30</v>
      </c>
      <c r="D47" s="87">
        <v>2.04</v>
      </c>
      <c r="E47" s="88"/>
      <c r="F47" s="89">
        <v>0.39</v>
      </c>
      <c r="G47" s="88"/>
      <c r="H47" s="89">
        <v>11.94</v>
      </c>
      <c r="I47" s="87">
        <v>59.4</v>
      </c>
      <c r="J47" s="89">
        <v>0.05</v>
      </c>
      <c r="K47" s="87">
        <v>1</v>
      </c>
      <c r="L47" s="87">
        <v>0</v>
      </c>
      <c r="M47" s="90">
        <v>0.02</v>
      </c>
      <c r="N47" s="90">
        <v>7.9</v>
      </c>
      <c r="O47" s="90">
        <v>9.1</v>
      </c>
      <c r="P47" s="90">
        <v>5</v>
      </c>
      <c r="Q47" s="90">
        <v>0.87</v>
      </c>
      <c r="R47" s="74"/>
    </row>
    <row r="48" spans="1:18" ht="15.75">
      <c r="A48" s="77">
        <v>573</v>
      </c>
      <c r="B48" s="77" t="s">
        <v>93</v>
      </c>
      <c r="C48" s="87">
        <v>60</v>
      </c>
      <c r="D48" s="87">
        <v>4.6</v>
      </c>
      <c r="E48" s="88"/>
      <c r="F48" s="89">
        <v>0.48</v>
      </c>
      <c r="G48" s="88"/>
      <c r="H48" s="89">
        <v>29.5</v>
      </c>
      <c r="I48" s="87">
        <v>140.4</v>
      </c>
      <c r="J48" s="89">
        <v>0.06</v>
      </c>
      <c r="K48" s="87">
        <v>0</v>
      </c>
      <c r="L48" s="87">
        <v>0</v>
      </c>
      <c r="M48" s="90">
        <v>0.66</v>
      </c>
      <c r="N48" s="90">
        <v>12</v>
      </c>
      <c r="O48" s="90">
        <v>39</v>
      </c>
      <c r="P48" s="90">
        <v>8.4</v>
      </c>
      <c r="Q48" s="90">
        <v>0.66</v>
      </c>
      <c r="R48" s="74"/>
    </row>
    <row r="49" spans="1:18" ht="15.75">
      <c r="A49" s="77"/>
      <c r="B49" s="82" t="s">
        <v>14</v>
      </c>
      <c r="C49" s="87"/>
      <c r="D49" s="87">
        <f>SUM(D42:D48)</f>
        <v>30.259999999999998</v>
      </c>
      <c r="E49" s="211">
        <f>SUM(E42:F48)</f>
        <v>20.470000000000002</v>
      </c>
      <c r="F49" s="212"/>
      <c r="G49" s="211">
        <f>SUM(G42:H48)</f>
        <v>120.94</v>
      </c>
      <c r="H49" s="212"/>
      <c r="I49" s="89">
        <f aca="true" t="shared" si="2" ref="I49:Q49">SUM(I42:I48)</f>
        <v>788.8</v>
      </c>
      <c r="J49" s="89">
        <f t="shared" si="2"/>
        <v>1.7</v>
      </c>
      <c r="K49" s="89">
        <f t="shared" si="2"/>
        <v>32.8</v>
      </c>
      <c r="L49" s="89">
        <f t="shared" si="2"/>
        <v>57.47</v>
      </c>
      <c r="M49" s="89">
        <f t="shared" si="2"/>
        <v>44.01</v>
      </c>
      <c r="N49" s="89">
        <f t="shared" si="2"/>
        <v>263.15</v>
      </c>
      <c r="O49" s="89">
        <f t="shared" si="2"/>
        <v>534.88</v>
      </c>
      <c r="P49" s="89">
        <f t="shared" si="2"/>
        <v>121.36999999999999</v>
      </c>
      <c r="Q49" s="89">
        <f t="shared" si="2"/>
        <v>5.5600000000000005</v>
      </c>
      <c r="R49" s="74"/>
    </row>
  </sheetData>
  <sheetProtection/>
  <mergeCells count="65">
    <mergeCell ref="E44:F44"/>
    <mergeCell ref="G44:H44"/>
    <mergeCell ref="E49:F49"/>
    <mergeCell ref="G49:H49"/>
    <mergeCell ref="E45:F45"/>
    <mergeCell ref="G45:H45"/>
    <mergeCell ref="E46:F46"/>
    <mergeCell ref="G46:H46"/>
    <mergeCell ref="E42:F42"/>
    <mergeCell ref="G42:H42"/>
    <mergeCell ref="E43:F43"/>
    <mergeCell ref="G43:H43"/>
    <mergeCell ref="E40:F40"/>
    <mergeCell ref="G40:H40"/>
    <mergeCell ref="E41:F41"/>
    <mergeCell ref="G41:H41"/>
    <mergeCell ref="E36:F36"/>
    <mergeCell ref="G36:H36"/>
    <mergeCell ref="E37:F37"/>
    <mergeCell ref="G37:H37"/>
    <mergeCell ref="D34:E34"/>
    <mergeCell ref="F34:G34"/>
    <mergeCell ref="E35:F35"/>
    <mergeCell ref="G35:H35"/>
    <mergeCell ref="J32:M32"/>
    <mergeCell ref="N32:Q32"/>
    <mergeCell ref="D33:E33"/>
    <mergeCell ref="F33:G33"/>
    <mergeCell ref="A32:A33"/>
    <mergeCell ref="B32:B33"/>
    <mergeCell ref="D32:H32"/>
    <mergeCell ref="I32:I33"/>
    <mergeCell ref="J5:M5"/>
    <mergeCell ref="N5:Q5"/>
    <mergeCell ref="E21:F21"/>
    <mergeCell ref="G21:H21"/>
    <mergeCell ref="E17:F17"/>
    <mergeCell ref="G17:H17"/>
    <mergeCell ref="E15:F15"/>
    <mergeCell ref="G15:H15"/>
    <mergeCell ref="E19:F19"/>
    <mergeCell ref="G19:H19"/>
    <mergeCell ref="E22:F22"/>
    <mergeCell ref="G22:H22"/>
    <mergeCell ref="E11:F11"/>
    <mergeCell ref="G11:H11"/>
    <mergeCell ref="G13:H13"/>
    <mergeCell ref="E14:F14"/>
    <mergeCell ref="G14:H14"/>
    <mergeCell ref="E18:F18"/>
    <mergeCell ref="G18:H18"/>
    <mergeCell ref="A5:A6"/>
    <mergeCell ref="B5:B6"/>
    <mergeCell ref="D5:H5"/>
    <mergeCell ref="D7:E7"/>
    <mergeCell ref="F7:G7"/>
    <mergeCell ref="E9:F9"/>
    <mergeCell ref="G9:H9"/>
    <mergeCell ref="I5:I6"/>
    <mergeCell ref="D6:E6"/>
    <mergeCell ref="F6:G6"/>
    <mergeCell ref="E8:F8"/>
    <mergeCell ref="G8:H8"/>
    <mergeCell ref="E16:F16"/>
    <mergeCell ref="G16:H16"/>
  </mergeCells>
  <printOptions/>
  <pageMargins left="0.75" right="0.75" top="1.9" bottom="1" header="0.5" footer="0.5"/>
  <pageSetup fitToHeight="0" fitToWidth="1" horizontalDpi="600" verticalDpi="600" orientation="landscape" paperSize="9" scale="71" r:id="rId1"/>
  <rowBreaks count="1" manualBreakCount="1">
    <brk id="26" max="255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rono-5</cp:lastModifiedBy>
  <cp:lastPrinted>2022-08-26T06:34:42Z</cp:lastPrinted>
  <dcterms:created xsi:type="dcterms:W3CDTF">1996-10-08T23:32:33Z</dcterms:created>
  <dcterms:modified xsi:type="dcterms:W3CDTF">2022-08-31T09:17:25Z</dcterms:modified>
  <cp:category/>
  <cp:version/>
  <cp:contentType/>
  <cp:contentStatus/>
</cp:coreProperties>
</file>